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737-2" sheetId="1" r:id="rId1"/>
    <sheet name="737-4" sheetId="2" r:id="rId2"/>
    <sheet name="737-5" sheetId="3" r:id="rId3"/>
  </sheets>
  <definedNames>
    <definedName name="txt_fileName">#REF!</definedName>
    <definedName name="txt_info">#REF!</definedName>
    <definedName name="txt_runButton">#REF!</definedName>
    <definedName name="ВидФинОб" localSheetId="0">'737-2'!$B$10</definedName>
    <definedName name="ВидФинОб" localSheetId="2">'737-5'!$B$10</definedName>
    <definedName name="ВидФинОб">'737-4'!$B$10</definedName>
    <definedName name="ГлаваБК" localSheetId="0">'737-2'!$J$9</definedName>
    <definedName name="ГлаваБК" localSheetId="2">'737-5'!$J$9</definedName>
    <definedName name="ГлаваБК">'737-4'!$J$9</definedName>
    <definedName name="ГлБух" localSheetId="0">'737-2'!$B$143</definedName>
    <definedName name="ГлБух" localSheetId="2">'737-5'!$B$143</definedName>
    <definedName name="ГлБух">'737-4'!$B$143</definedName>
    <definedName name="Дата" localSheetId="0">'737-2'!$J$4</definedName>
    <definedName name="Дата" localSheetId="2">'737-5'!$J$4</definedName>
    <definedName name="Дата">'737-4'!$J$4</definedName>
    <definedName name="ДатаОтчета" localSheetId="0">'737-2'!$D$4</definedName>
    <definedName name="ДатаОтчета" localSheetId="2">'737-5'!$D$4</definedName>
    <definedName name="ДатаОтчета">'737-4'!$D$4</definedName>
    <definedName name="Исполнитель" localSheetId="0">'737-2'!$D$151</definedName>
    <definedName name="Исполнитель" localSheetId="2">'737-5'!$D$151</definedName>
    <definedName name="Исполнитель">'737-4'!$D$151</definedName>
    <definedName name="Конец1" localSheetId="0">'737-2'!$J$42</definedName>
    <definedName name="Конец1" localSheetId="2">'737-5'!$J$42</definedName>
    <definedName name="Конец1">'737-4'!$J$42</definedName>
    <definedName name="Конец2" localSheetId="0">'737-2'!$J$70</definedName>
    <definedName name="Конец2" localSheetId="2">'737-5'!$J$70</definedName>
    <definedName name="Конец2">'737-4'!$J$70</definedName>
    <definedName name="Конец3" localSheetId="0">'737-2'!$J$97</definedName>
    <definedName name="Конец3" localSheetId="2">'737-5'!$J$97</definedName>
    <definedName name="Конец3">'737-4'!$J$97</definedName>
    <definedName name="Конец4" localSheetId="0">'737-2'!$J$124</definedName>
    <definedName name="Конец4" localSheetId="2">'737-5'!$J$124</definedName>
    <definedName name="Конец4">'737-4'!$J$124</definedName>
    <definedName name="Конец5" localSheetId="0">'737-2'!$J$137</definedName>
    <definedName name="Конец5" localSheetId="2">'737-5'!$J$137</definedName>
    <definedName name="Конец5">'737-4'!$J$137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 localSheetId="0">'737-2'!$B$18</definedName>
    <definedName name="Начало1" localSheetId="2">'737-5'!$B$18</definedName>
    <definedName name="Начало1">'737-4'!$B$18</definedName>
    <definedName name="Начало2" localSheetId="0">'737-2'!$B$48</definedName>
    <definedName name="Начало2" localSheetId="2">'737-5'!$B$48</definedName>
    <definedName name="Начало2">'737-4'!$B$48</definedName>
    <definedName name="Начало3" localSheetId="0">'737-2'!$B$76</definedName>
    <definedName name="Начало3" localSheetId="2">'737-5'!$B$76</definedName>
    <definedName name="Начало3">'737-4'!$B$76</definedName>
    <definedName name="Начало4" localSheetId="0">'737-2'!$B$104</definedName>
    <definedName name="Начало4" localSheetId="2">'737-5'!$B$104</definedName>
    <definedName name="Начало4">'737-4'!$B$104</definedName>
    <definedName name="Начало5" localSheetId="0">'737-2'!$B$130</definedName>
    <definedName name="Начало5" localSheetId="2">'737-5'!$B$130</definedName>
    <definedName name="Начало5">'737-4'!$B$130</definedName>
    <definedName name="ОКАТО" localSheetId="0">'737-2'!$J$7</definedName>
    <definedName name="ОКАТО" localSheetId="2">'737-5'!$J$7</definedName>
    <definedName name="ОКАТО">'737-4'!$J$7</definedName>
    <definedName name="ОКПО" localSheetId="0">'737-2'!$J$5</definedName>
    <definedName name="ОКПО" localSheetId="2">'737-5'!$J$5</definedName>
    <definedName name="ОКПО">'737-4'!$J$5</definedName>
    <definedName name="ОКПО2" localSheetId="0">'737-2'!$J$8</definedName>
    <definedName name="ОКПО2" localSheetId="2">'737-5'!$J$8</definedName>
    <definedName name="ОКПО2">'737-4'!$J$8</definedName>
    <definedName name="ОРГАНИЗАЦИЯ" localSheetId="0">'737-2'!$B$5</definedName>
    <definedName name="ОРГАНИЗАЦИЯ" localSheetId="2">'737-5'!$B$5</definedName>
    <definedName name="ОРГАНИЗАЦИЯ">'737-4'!$B$5</definedName>
    <definedName name="Периодичность" localSheetId="0">'737-2'!$A$11</definedName>
    <definedName name="Периодичность" localSheetId="2">'737-5'!$A$11</definedName>
    <definedName name="Периодичность">'737-4'!$A$11</definedName>
    <definedName name="Руководитель" localSheetId="0">'737-2'!$B$140</definedName>
    <definedName name="Руководитель" localSheetId="2">'737-5'!$B$140</definedName>
    <definedName name="Руководитель">'737-4'!$B$140</definedName>
    <definedName name="Столбец4Строка031" localSheetId="0">'737-2'!$D$21</definedName>
    <definedName name="Столбец4Строка031" localSheetId="2">'737-5'!$D$21</definedName>
    <definedName name="Столбец4Строка031">'737-4'!$D$21</definedName>
    <definedName name="Столбец4Строка040" localSheetId="0">'737-2'!$D$22</definedName>
    <definedName name="Столбец4Строка040" localSheetId="2">'737-5'!$D$22</definedName>
    <definedName name="Столбец4Строка040">'737-4'!$D$22</definedName>
    <definedName name="Столбец4Строка050" localSheetId="0">'737-2'!$D$23</definedName>
    <definedName name="Столбец4Строка050" localSheetId="2">'737-5'!$D$23</definedName>
    <definedName name="Столбец4Строка050">'737-4'!$D$23</definedName>
    <definedName name="Столбец4Строка062" localSheetId="0">'737-2'!$D$26</definedName>
    <definedName name="Столбец4Строка062" localSheetId="2">'737-5'!$D$26</definedName>
    <definedName name="Столбец4Строка062">'737-4'!$D$26</definedName>
    <definedName name="Столбец4Строка063" localSheetId="0">'737-2'!$D$27</definedName>
    <definedName name="Столбец4Строка063" localSheetId="2">'737-5'!$D$27</definedName>
    <definedName name="Столбец4Строка063">'737-4'!$D$27</definedName>
    <definedName name="Столбец4Строка096" localSheetId="0">'737-2'!$D$34</definedName>
    <definedName name="Столбец4Строка096" localSheetId="2">'737-5'!$D$34</definedName>
    <definedName name="Столбец4Строка096">'737-4'!$D$34</definedName>
    <definedName name="Столбец4Строка097" localSheetId="0">'737-2'!$D$35</definedName>
    <definedName name="Столбец4Строка097" localSheetId="2">'737-5'!$D$35</definedName>
    <definedName name="Столбец4Строка097">'737-4'!$D$35</definedName>
    <definedName name="Столбец4Строка098" localSheetId="0">'737-2'!$D$36</definedName>
    <definedName name="Столбец4Строка098" localSheetId="2">'737-5'!$D$36</definedName>
    <definedName name="Столбец4Строка098">'737-4'!$D$36</definedName>
    <definedName name="Столбец4Строка101" localSheetId="0">'737-2'!$D$39</definedName>
    <definedName name="Столбец4Строка101" localSheetId="2">'737-5'!$D$39</definedName>
    <definedName name="Столбец4Строка101">'737-4'!$D$39</definedName>
    <definedName name="Столбец4Строка102" localSheetId="0">'737-2'!$D$40</definedName>
    <definedName name="Столбец4Строка102" localSheetId="2">'737-5'!$D$40</definedName>
    <definedName name="Столбец4Строка102">'737-4'!$D$40</definedName>
    <definedName name="Столбец4Строка103" localSheetId="0">'737-2'!$D$41</definedName>
    <definedName name="Столбец4Строка103" localSheetId="2">'737-5'!$D$41</definedName>
    <definedName name="Столбец4Строка103">'737-4'!$D$41</definedName>
    <definedName name="Столбец4Строка104" localSheetId="0">'737-2'!$D$42</definedName>
    <definedName name="Столбец4Строка104" localSheetId="2">'737-5'!$D$42</definedName>
    <definedName name="Столбец4Строка104">'737-4'!$D$42</definedName>
    <definedName name="Столбец4Строка161" localSheetId="0">'737-2'!$D$52</definedName>
    <definedName name="Столбец4Строка161" localSheetId="2">'737-5'!$D$52</definedName>
    <definedName name="Столбец4Строка161">'737-4'!$D$52</definedName>
    <definedName name="Столбец4Строка162" localSheetId="0">'737-2'!$D$53</definedName>
    <definedName name="Столбец4Строка162" localSheetId="2">'737-5'!$D$53</definedName>
    <definedName name="Столбец4Строка162">'737-4'!$D$53</definedName>
    <definedName name="Столбец4Строка163" localSheetId="0">'737-2'!$D$54</definedName>
    <definedName name="Столбец4Строка163" localSheetId="2">'737-5'!$D$54</definedName>
    <definedName name="Столбец4Строка163">'737-4'!$D$54</definedName>
    <definedName name="Столбец4Строка171" localSheetId="0">'737-2'!$D$57</definedName>
    <definedName name="Столбец4Строка171" localSheetId="2">'737-5'!$D$57</definedName>
    <definedName name="Столбец4Строка171">'737-4'!$D$57</definedName>
    <definedName name="Столбец4Строка172" localSheetId="0">'737-2'!$D$58</definedName>
    <definedName name="Столбец4Строка172" localSheetId="2">'737-5'!$D$58</definedName>
    <definedName name="Столбец4Строка172">'737-4'!$D$58</definedName>
    <definedName name="Столбец4Строка173" localSheetId="0">'737-2'!$D$59</definedName>
    <definedName name="Столбец4Строка173" localSheetId="2">'737-5'!$D$59</definedName>
    <definedName name="Столбец4Строка173">'737-4'!$D$59</definedName>
    <definedName name="Столбец4Строка174" localSheetId="0">'737-2'!$D$60</definedName>
    <definedName name="Столбец4Строка174" localSheetId="2">'737-5'!$D$60</definedName>
    <definedName name="Столбец4Строка174">'737-4'!$D$60</definedName>
    <definedName name="Столбец4Строка175" localSheetId="0">'737-2'!$D$61</definedName>
    <definedName name="Столбец4Строка175" localSheetId="2">'737-5'!$D$61</definedName>
    <definedName name="Столбец4Строка175">'737-4'!$D$61</definedName>
    <definedName name="Столбец4Строка176" localSheetId="0">'737-2'!$D$62</definedName>
    <definedName name="Столбец4Строка176" localSheetId="2">'737-5'!$D$62</definedName>
    <definedName name="Столбец4Строка176">'737-4'!$D$62</definedName>
    <definedName name="Столбец4Строка191" localSheetId="0">'737-2'!$D$65</definedName>
    <definedName name="Столбец4Строка191" localSheetId="2">'737-5'!$D$65</definedName>
    <definedName name="Столбец4Строка191">'737-4'!$D$65</definedName>
    <definedName name="Столбец4Строка192" localSheetId="0">'737-2'!$D$66</definedName>
    <definedName name="Столбец4Строка192" localSheetId="2">'737-5'!$D$66</definedName>
    <definedName name="Столбец4Строка192">'737-4'!$D$66</definedName>
    <definedName name="Столбец4Строка211" localSheetId="0">'737-2'!$D$69</definedName>
    <definedName name="Столбец4Строка211" localSheetId="2">'737-5'!$D$69</definedName>
    <definedName name="Столбец4Строка211">'737-4'!$D$69</definedName>
    <definedName name="Столбец4Строка212" localSheetId="0">'737-2'!$D$70</definedName>
    <definedName name="Столбец4Строка212" localSheetId="2">'737-5'!$D$70</definedName>
    <definedName name="Столбец4Строка212">'737-4'!$D$70</definedName>
    <definedName name="Столбец4Строка232" localSheetId="0">'737-2'!$D$78</definedName>
    <definedName name="Столбец4Строка232" localSheetId="2">'737-5'!$D$78</definedName>
    <definedName name="Столбец4Строка232">'737-4'!$D$78</definedName>
    <definedName name="Столбец4Строка233" localSheetId="0">'737-2'!$D$79</definedName>
    <definedName name="Столбец4Строка233" localSheetId="2">'737-5'!$D$79</definedName>
    <definedName name="Столбец4Строка233">'737-4'!$D$79</definedName>
    <definedName name="Столбец4Строка242" localSheetId="0">'737-2'!$D$82</definedName>
    <definedName name="Столбец4Строка242" localSheetId="2">'737-5'!$D$82</definedName>
    <definedName name="Столбец4Строка242">'737-4'!$D$82</definedName>
    <definedName name="Столбец4Строка243" localSheetId="0">'737-2'!$D$83</definedName>
    <definedName name="Столбец4Строка243" localSheetId="2">'737-5'!$D$83</definedName>
    <definedName name="Столбец4Строка243">'737-4'!$D$83</definedName>
    <definedName name="Столбец4Строка250" localSheetId="0">'737-2'!$D$84</definedName>
    <definedName name="Столбец4Строка250" localSheetId="2">'737-5'!$D$84</definedName>
    <definedName name="Столбец4Строка250">'737-4'!$D$84</definedName>
    <definedName name="Столбец4Строка261" localSheetId="0">'737-2'!$D$87</definedName>
    <definedName name="Столбец4Строка261" localSheetId="2">'737-5'!$D$87</definedName>
    <definedName name="Столбец4Строка261">'737-4'!$D$87</definedName>
    <definedName name="Столбец4Строка262" localSheetId="0">'737-2'!$D$88</definedName>
    <definedName name="Столбец4Строка262" localSheetId="2">'737-5'!$D$88</definedName>
    <definedName name="Столбец4Строка262">'737-4'!$D$88</definedName>
    <definedName name="Столбец4Строка263" localSheetId="0">'737-2'!$D$89</definedName>
    <definedName name="Столбец4Строка263" localSheetId="2">'737-5'!$D$89</definedName>
    <definedName name="Столбец4Строка263">'737-4'!$D$89</definedName>
    <definedName name="Столбец4Строка264" localSheetId="0">'737-2'!$D$90</definedName>
    <definedName name="Столбец4Строка264" localSheetId="2">'737-5'!$D$90</definedName>
    <definedName name="Столбец4Строка264">'737-4'!$D$90</definedName>
    <definedName name="Столбец4Строка271" localSheetId="0">'737-2'!$D$93</definedName>
    <definedName name="Столбец4Строка271" localSheetId="2">'737-5'!$D$93</definedName>
    <definedName name="Столбец4Строка271">'737-4'!$D$93</definedName>
    <definedName name="Столбец4Строка272" localSheetId="0">'737-2'!$D$94</definedName>
    <definedName name="Столбец4Строка272" localSheetId="2">'737-5'!$D$94</definedName>
    <definedName name="Столбец4Строка272">'737-4'!$D$94</definedName>
    <definedName name="Столбец4Строка273" localSheetId="0">'737-2'!$D$95</definedName>
    <definedName name="Столбец4Строка273" localSheetId="2">'737-5'!$D$95</definedName>
    <definedName name="Столбец4Строка273">'737-4'!$D$95</definedName>
    <definedName name="Столбец4Строка700" localSheetId="0">'737-2'!$D$118</definedName>
    <definedName name="Столбец4Строка700" localSheetId="2">'737-5'!$D$118</definedName>
    <definedName name="Столбец4Строка700">'737-4'!$D$118</definedName>
    <definedName name="Столбец5Строка031" localSheetId="0">'737-2'!$E$21</definedName>
    <definedName name="Столбец5Строка031" localSheetId="2">'737-5'!$E$21</definedName>
    <definedName name="Столбец5Строка031">'737-4'!$E$21</definedName>
    <definedName name="Столбец5Строка040" localSheetId="0">'737-2'!$E$22</definedName>
    <definedName name="Столбец5Строка040" localSheetId="2">'737-5'!$E$22</definedName>
    <definedName name="Столбец5Строка040">'737-4'!$E$22</definedName>
    <definedName name="Столбец5Строка050" localSheetId="0">'737-2'!$E$23</definedName>
    <definedName name="Столбец5Строка050" localSheetId="2">'737-5'!$E$23</definedName>
    <definedName name="Столбец5Строка050">'737-4'!$E$23</definedName>
    <definedName name="Столбец5Строка062" localSheetId="0">'737-2'!$E$26</definedName>
    <definedName name="Столбец5Строка062" localSheetId="2">'737-5'!$E$26</definedName>
    <definedName name="Столбец5Строка062">'737-4'!$E$26</definedName>
    <definedName name="Столбец5Строка063" localSheetId="0">'737-2'!$E$27</definedName>
    <definedName name="Столбец5Строка063" localSheetId="2">'737-5'!$E$27</definedName>
    <definedName name="Столбец5Строка063">'737-4'!$E$27</definedName>
    <definedName name="Столбец5Строка092" localSheetId="0">'737-2'!$E$30</definedName>
    <definedName name="Столбец5Строка092" localSheetId="2">'737-5'!$E$30</definedName>
    <definedName name="Столбец5Строка092">'737-4'!$E$30</definedName>
    <definedName name="Столбец5Строка093" localSheetId="0">'737-2'!$E$31</definedName>
    <definedName name="Столбец5Строка093" localSheetId="2">'737-5'!$E$31</definedName>
    <definedName name="Столбец5Строка093">'737-4'!$E$31</definedName>
    <definedName name="Столбец5Строка094" localSheetId="0">'737-2'!$E$32</definedName>
    <definedName name="Столбец5Строка094" localSheetId="2">'737-5'!$E$32</definedName>
    <definedName name="Столбец5Строка094">'737-4'!$E$32</definedName>
    <definedName name="Столбец5Строка095" localSheetId="0">'737-2'!$E$33</definedName>
    <definedName name="Столбец5Строка095" localSheetId="2">'737-5'!$E$33</definedName>
    <definedName name="Столбец5Строка095">'737-4'!$E$33</definedName>
    <definedName name="Столбец5Строка096" localSheetId="0">'737-2'!$E$34</definedName>
    <definedName name="Столбец5Строка096" localSheetId="2">'737-5'!$E$34</definedName>
    <definedName name="Столбец5Строка096">'737-4'!$E$34</definedName>
    <definedName name="Столбец5Строка097" localSheetId="0">'737-2'!$E$35</definedName>
    <definedName name="Столбец5Строка097" localSheetId="2">'737-5'!$E$35</definedName>
    <definedName name="Столбец5Строка097">'737-4'!$E$35</definedName>
    <definedName name="Столбец5Строка098" localSheetId="0">'737-2'!$E$36</definedName>
    <definedName name="Столбец5Строка098" localSheetId="2">'737-5'!$E$36</definedName>
    <definedName name="Столбец5Строка098">'737-4'!$E$36</definedName>
    <definedName name="Столбец5Строка101" localSheetId="0">'737-2'!$E$39</definedName>
    <definedName name="Столбец5Строка101" localSheetId="2">'737-5'!$E$39</definedName>
    <definedName name="Столбец5Строка101">'737-4'!$E$39</definedName>
    <definedName name="Столбец5Строка102" localSheetId="0">'737-2'!$E$40</definedName>
    <definedName name="Столбец5Строка102" localSheetId="2">'737-5'!$E$40</definedName>
    <definedName name="Столбец5Строка102">'737-4'!$E$40</definedName>
    <definedName name="Столбец5Строка103" localSheetId="0">'737-2'!$E$41</definedName>
    <definedName name="Столбец5Строка103" localSheetId="2">'737-5'!$E$41</definedName>
    <definedName name="Столбец5Строка103">'737-4'!$E$41</definedName>
    <definedName name="Столбец5Строка104" localSheetId="0">'737-2'!$E$42</definedName>
    <definedName name="Столбец5Строка104" localSheetId="2">'737-5'!$E$42</definedName>
    <definedName name="Столбец5Строка104">'737-4'!$E$42</definedName>
    <definedName name="Столбец5Строка161" localSheetId="0">'737-2'!$E$52</definedName>
    <definedName name="Столбец5Строка161" localSheetId="2">'737-5'!$E$52</definedName>
    <definedName name="Столбец5Строка161">'737-4'!$E$52</definedName>
    <definedName name="Столбец5Строка162" localSheetId="0">'737-2'!$E$53</definedName>
    <definedName name="Столбец5Строка162" localSheetId="2">'737-5'!$E$53</definedName>
    <definedName name="Столбец5Строка162">'737-4'!$E$53</definedName>
    <definedName name="Столбец5Строка163" localSheetId="0">'737-2'!$E$54</definedName>
    <definedName name="Столбец5Строка163" localSheetId="2">'737-5'!$E$54</definedName>
    <definedName name="Столбец5Строка163">'737-4'!$E$54</definedName>
    <definedName name="Столбец5Строка171" localSheetId="0">'737-2'!$E$57</definedName>
    <definedName name="Столбец5Строка171" localSheetId="2">'737-5'!$E$57</definedName>
    <definedName name="Столбец5Строка171">'737-4'!$E$57</definedName>
    <definedName name="Столбец5Строка172" localSheetId="0">'737-2'!$E$58</definedName>
    <definedName name="Столбец5Строка172" localSheetId="2">'737-5'!$E$58</definedName>
    <definedName name="Столбец5Строка172">'737-4'!$E$58</definedName>
    <definedName name="Столбец5Строка173" localSheetId="0">'737-2'!$E$59</definedName>
    <definedName name="Столбец5Строка173" localSheetId="2">'737-5'!$E$59</definedName>
    <definedName name="Столбец5Строка173">'737-4'!$E$59</definedName>
    <definedName name="Столбец5Строка174" localSheetId="0">'737-2'!$E$60</definedName>
    <definedName name="Столбец5Строка174" localSheetId="2">'737-5'!$E$60</definedName>
    <definedName name="Столбец5Строка174">'737-4'!$E$60</definedName>
    <definedName name="Столбец5Строка175" localSheetId="0">'737-2'!$E$61</definedName>
    <definedName name="Столбец5Строка175" localSheetId="2">'737-5'!$E$61</definedName>
    <definedName name="Столбец5Строка175">'737-4'!$E$61</definedName>
    <definedName name="Столбец5Строка176" localSheetId="0">'737-2'!$E$62</definedName>
    <definedName name="Столбец5Строка176" localSheetId="2">'737-5'!$E$62</definedName>
    <definedName name="Столбец5Строка176">'737-4'!$E$62</definedName>
    <definedName name="Столбец5Строка191" localSheetId="0">'737-2'!$E$65</definedName>
    <definedName name="Столбец5Строка191" localSheetId="2">'737-5'!$E$65</definedName>
    <definedName name="Столбец5Строка191">'737-4'!$E$65</definedName>
    <definedName name="Столбец5Строка192" localSheetId="0">'737-2'!$E$66</definedName>
    <definedName name="Столбец5Строка192" localSheetId="2">'737-5'!$E$66</definedName>
    <definedName name="Столбец5Строка192">'737-4'!$E$66</definedName>
    <definedName name="Столбец5Строка211" localSheetId="0">'737-2'!$E$69</definedName>
    <definedName name="Столбец5Строка211" localSheetId="2">'737-5'!$E$69</definedName>
    <definedName name="Столбец5Строка211">'737-4'!$E$69</definedName>
    <definedName name="Столбец5Строка212" localSheetId="0">'737-2'!$E$70</definedName>
    <definedName name="Столбец5Строка212" localSheetId="2">'737-5'!$E$70</definedName>
    <definedName name="Столбец5Строка212">'737-4'!$E$70</definedName>
    <definedName name="Столбец5Строка232" localSheetId="0">'737-2'!$E$78</definedName>
    <definedName name="Столбец5Строка232" localSheetId="2">'737-5'!$E$78</definedName>
    <definedName name="Столбец5Строка232">'737-4'!$E$78</definedName>
    <definedName name="Столбец5Строка233" localSheetId="0">'737-2'!$E$79</definedName>
    <definedName name="Столбец5Строка233" localSheetId="2">'737-5'!$E$79</definedName>
    <definedName name="Столбец5Строка233">'737-4'!$E$79</definedName>
    <definedName name="Столбец5Строка242" localSheetId="0">'737-2'!$E$82</definedName>
    <definedName name="Столбец5Строка242" localSheetId="2">'737-5'!$E$82</definedName>
    <definedName name="Столбец5Строка242">'737-4'!$E$82</definedName>
    <definedName name="Столбец5Строка243" localSheetId="0">'737-2'!$E$83</definedName>
    <definedName name="Столбец5Строка243" localSheetId="2">'737-5'!$E$83</definedName>
    <definedName name="Столбец5Строка243">'737-4'!$E$83</definedName>
    <definedName name="Столбец5Строка250" localSheetId="0">'737-2'!$E$84</definedName>
    <definedName name="Столбец5Строка250" localSheetId="2">'737-5'!$E$84</definedName>
    <definedName name="Столбец5Строка250">'737-4'!$E$84</definedName>
    <definedName name="Столбец5Строка261" localSheetId="0">'737-2'!$E$87</definedName>
    <definedName name="Столбец5Строка261" localSheetId="2">'737-5'!$E$87</definedName>
    <definedName name="Столбец5Строка261">'737-4'!$E$87</definedName>
    <definedName name="Столбец5Строка262" localSheetId="0">'737-2'!$E$88</definedName>
    <definedName name="Столбец5Строка262" localSheetId="2">'737-5'!$E$88</definedName>
    <definedName name="Столбец5Строка262">'737-4'!$E$88</definedName>
    <definedName name="Столбец5Строка263" localSheetId="0">'737-2'!$E$89</definedName>
    <definedName name="Столбец5Строка263" localSheetId="2">'737-5'!$E$89</definedName>
    <definedName name="Столбец5Строка263">'737-4'!$E$89</definedName>
    <definedName name="Столбец5Строка264" localSheetId="0">'737-2'!$E$90</definedName>
    <definedName name="Столбец5Строка264" localSheetId="2">'737-5'!$E$90</definedName>
    <definedName name="Столбец5Строка264">'737-4'!$E$90</definedName>
    <definedName name="Столбец5Строка271" localSheetId="0">'737-2'!$E$93</definedName>
    <definedName name="Столбец5Строка271" localSheetId="2">'737-5'!$E$93</definedName>
    <definedName name="Столбец5Строка271">'737-4'!$E$93</definedName>
    <definedName name="Столбец5Строка272" localSheetId="0">'737-2'!$E$94</definedName>
    <definedName name="Столбец5Строка272" localSheetId="2">'737-5'!$E$94</definedName>
    <definedName name="Столбец5Строка272">'737-4'!$E$94</definedName>
    <definedName name="Столбец5Строка273" localSheetId="0">'737-2'!$E$95</definedName>
    <definedName name="Столбец5Строка273" localSheetId="2">'737-5'!$E$95</definedName>
    <definedName name="Столбец5Строка273">'737-4'!$E$95</definedName>
    <definedName name="Столбец5Строка521" localSheetId="0">'737-2'!$E$108</definedName>
    <definedName name="Столбец5Строка521" localSheetId="2">'737-5'!$E$108</definedName>
    <definedName name="Столбец5Строка521">'737-4'!$E$108</definedName>
    <definedName name="Столбец5Строка525" localSheetId="0">'737-2'!$E$109</definedName>
    <definedName name="Столбец5Строка525" localSheetId="2">'737-5'!$E$109</definedName>
    <definedName name="Столбец5Строка525">'737-4'!$E$109</definedName>
    <definedName name="Столбец5Строка526" localSheetId="0">'737-2'!$E$110</definedName>
    <definedName name="Столбец5Строка526" localSheetId="2">'737-5'!$E$110</definedName>
    <definedName name="Столбец5Строка526">'737-4'!$E$110</definedName>
    <definedName name="Столбец5Строка527" localSheetId="0">'737-2'!$E$111</definedName>
    <definedName name="Столбец5Строка527" localSheetId="2">'737-5'!$E$111</definedName>
    <definedName name="Столбец5Строка527">'737-4'!$E$111</definedName>
    <definedName name="Столбец5Строка528" localSheetId="0">'737-2'!$E$112</definedName>
    <definedName name="Столбец5Строка528" localSheetId="2">'737-5'!$E$112</definedName>
    <definedName name="Столбец5Строка528">'737-4'!$E$112</definedName>
    <definedName name="Столбец5Строка625" localSheetId="0">'737-2'!$E$116</definedName>
    <definedName name="Столбец5Строка625" localSheetId="2">'737-5'!$E$116</definedName>
    <definedName name="Столбец5Строка625">'737-4'!$E$116</definedName>
    <definedName name="Столбец5Строка626" localSheetId="0">'737-2'!$E$117</definedName>
    <definedName name="Столбец5Строка626" localSheetId="2">'737-5'!$E$117</definedName>
    <definedName name="Столбец5Строка626">'737-4'!$E$117</definedName>
    <definedName name="Столбец5Строка710" localSheetId="0">'737-2'!$E$119</definedName>
    <definedName name="Столбец5Строка710" localSheetId="2">'737-5'!$E$119</definedName>
    <definedName name="Столбец5Строка710">'737-4'!$E$119</definedName>
    <definedName name="Столбец5Строка720" localSheetId="0">'737-2'!$E$120</definedName>
    <definedName name="Столбец5Строка720" localSheetId="2">'737-5'!$E$120</definedName>
    <definedName name="Столбец5Строка720">'737-4'!$E$120</definedName>
    <definedName name="Столбец5Строка731" localSheetId="0">'737-2'!$E$123</definedName>
    <definedName name="Столбец5Строка731" localSheetId="2">'737-5'!$E$123</definedName>
    <definedName name="Столбец5Строка731">'737-4'!$E$123</definedName>
    <definedName name="Столбец5Строка732" localSheetId="0">'737-2'!$E$124</definedName>
    <definedName name="Столбец5Строка732" localSheetId="2">'737-5'!$E$124</definedName>
    <definedName name="Столбец5Строка732">'737-4'!$E$124</definedName>
    <definedName name="Столбец5Строка821" localSheetId="0">'737-2'!$E$132</definedName>
    <definedName name="Столбец5Строка821" localSheetId="2">'737-5'!$E$132</definedName>
    <definedName name="Столбец5Строка821">'737-4'!$E$132</definedName>
    <definedName name="Столбец5Строка822" localSheetId="0">'737-2'!$E$133</definedName>
    <definedName name="Столбец5Строка822" localSheetId="2">'737-5'!$E$133</definedName>
    <definedName name="Столбец5Строка822">'737-4'!$E$133</definedName>
    <definedName name="Столбец5Строка831" localSheetId="0">'737-2'!$E$136</definedName>
    <definedName name="Столбец5Строка831" localSheetId="2">'737-5'!$E$136</definedName>
    <definedName name="Столбец5Строка831">'737-4'!$E$136</definedName>
    <definedName name="Столбец5Строка832" localSheetId="0">'737-2'!$E$137</definedName>
    <definedName name="Столбец5Строка832" localSheetId="2">'737-5'!$E$137</definedName>
    <definedName name="Столбец5Строка832">'737-4'!$E$137</definedName>
    <definedName name="Столбец6Строка031" localSheetId="0">'737-2'!$F$21</definedName>
    <definedName name="Столбец6Строка031" localSheetId="2">'737-5'!$F$21</definedName>
    <definedName name="Столбец6Строка031">'737-4'!$F$21</definedName>
    <definedName name="Столбец6Строка040" localSheetId="0">'737-2'!$F$22</definedName>
    <definedName name="Столбец6Строка040" localSheetId="2">'737-5'!$F$22</definedName>
    <definedName name="Столбец6Строка040">'737-4'!$F$22</definedName>
    <definedName name="Столбец6Строка050" localSheetId="0">'737-2'!$F$23</definedName>
    <definedName name="Столбец6Строка050" localSheetId="2">'737-5'!$F$23</definedName>
    <definedName name="Столбец6Строка050">'737-4'!$F$23</definedName>
    <definedName name="Столбец6Строка062" localSheetId="0">'737-2'!$F$26</definedName>
    <definedName name="Столбец6Строка062" localSheetId="2">'737-5'!$F$26</definedName>
    <definedName name="Столбец6Строка062">'737-4'!$F$26</definedName>
    <definedName name="Столбец6Строка063" localSheetId="0">'737-2'!$F$27</definedName>
    <definedName name="Столбец6Строка063" localSheetId="2">'737-5'!$F$27</definedName>
    <definedName name="Столбец6Строка063">'737-4'!$F$27</definedName>
    <definedName name="Столбец6Строка092" localSheetId="0">'737-2'!$F$30</definedName>
    <definedName name="Столбец6Строка092" localSheetId="2">'737-5'!$F$30</definedName>
    <definedName name="Столбец6Строка092">'737-4'!$F$30</definedName>
    <definedName name="Столбец6Строка093" localSheetId="0">'737-2'!$F$31</definedName>
    <definedName name="Столбец6Строка093" localSheetId="2">'737-5'!$F$31</definedName>
    <definedName name="Столбец6Строка093">'737-4'!$F$31</definedName>
    <definedName name="Столбец6Строка094" localSheetId="0">'737-2'!$F$32</definedName>
    <definedName name="Столбец6Строка094" localSheetId="2">'737-5'!$F$32</definedName>
    <definedName name="Столбец6Строка094">'737-4'!$F$32</definedName>
    <definedName name="Столбец6Строка095" localSheetId="0">'737-2'!$F$33</definedName>
    <definedName name="Столбец6Строка095" localSheetId="2">'737-5'!$F$33</definedName>
    <definedName name="Столбец6Строка095">'737-4'!$F$33</definedName>
    <definedName name="Столбец6Строка096" localSheetId="0">'737-2'!$F$34</definedName>
    <definedName name="Столбец6Строка096" localSheetId="2">'737-5'!$F$34</definedName>
    <definedName name="Столбец6Строка096">'737-4'!$F$34</definedName>
    <definedName name="Столбец6Строка097" localSheetId="0">'737-2'!$F$35</definedName>
    <definedName name="Столбец6Строка097" localSheetId="2">'737-5'!$F$35</definedName>
    <definedName name="Столбец6Строка097">'737-4'!$F$35</definedName>
    <definedName name="Столбец6Строка098" localSheetId="0">'737-2'!$F$36</definedName>
    <definedName name="Столбец6Строка098" localSheetId="2">'737-5'!$F$36</definedName>
    <definedName name="Столбец6Строка098">'737-4'!$F$36</definedName>
    <definedName name="Столбец6Строка101" localSheetId="0">'737-2'!$F$39</definedName>
    <definedName name="Столбец6Строка101" localSheetId="2">'737-5'!$F$39</definedName>
    <definedName name="Столбец6Строка101">'737-4'!$F$39</definedName>
    <definedName name="Столбец6Строка102" localSheetId="0">'737-2'!$F$40</definedName>
    <definedName name="Столбец6Строка102" localSheetId="2">'737-5'!$F$40</definedName>
    <definedName name="Столбец6Строка102">'737-4'!$F$40</definedName>
    <definedName name="Столбец6Строка103" localSheetId="0">'737-2'!$F$41</definedName>
    <definedName name="Столбец6Строка103" localSheetId="2">'737-5'!$F$41</definedName>
    <definedName name="Столбец6Строка103">'737-4'!$F$41</definedName>
    <definedName name="Столбец6Строка104" localSheetId="0">'737-2'!$F$42</definedName>
    <definedName name="Столбец6Строка104" localSheetId="2">'737-5'!$F$42</definedName>
    <definedName name="Столбец6Строка104">'737-4'!$F$42</definedName>
    <definedName name="Столбец6Строка161" localSheetId="0">'737-2'!$F$52</definedName>
    <definedName name="Столбец6Строка161" localSheetId="2">'737-5'!$F$52</definedName>
    <definedName name="Столбец6Строка161">'737-4'!$F$52</definedName>
    <definedName name="Столбец6Строка162" localSheetId="0">'737-2'!$F$53</definedName>
    <definedName name="Столбец6Строка162" localSheetId="2">'737-5'!$F$53</definedName>
    <definedName name="Столбец6Строка162">'737-4'!$F$53</definedName>
    <definedName name="Столбец6Строка163" localSheetId="0">'737-2'!$F$54</definedName>
    <definedName name="Столбец6Строка163" localSheetId="2">'737-5'!$F$54</definedName>
    <definedName name="Столбец6Строка163">'737-4'!$F$54</definedName>
    <definedName name="Столбец6Строка171" localSheetId="0">'737-2'!$F$57</definedName>
    <definedName name="Столбец6Строка171" localSheetId="2">'737-5'!$F$57</definedName>
    <definedName name="Столбец6Строка171">'737-4'!$F$57</definedName>
    <definedName name="Столбец6Строка172" localSheetId="0">'737-2'!$F$58</definedName>
    <definedName name="Столбец6Строка172" localSheetId="2">'737-5'!$F$58</definedName>
    <definedName name="Столбец6Строка172">'737-4'!$F$58</definedName>
    <definedName name="Столбец6Строка173" localSheetId="0">'737-2'!$F$59</definedName>
    <definedName name="Столбец6Строка173" localSheetId="2">'737-5'!$F$59</definedName>
    <definedName name="Столбец6Строка173">'737-4'!$F$59</definedName>
    <definedName name="Столбец6Строка174" localSheetId="0">'737-2'!$F$60</definedName>
    <definedName name="Столбец6Строка174" localSheetId="2">'737-5'!$F$60</definedName>
    <definedName name="Столбец6Строка174">'737-4'!$F$60</definedName>
    <definedName name="Столбец6Строка175" localSheetId="0">'737-2'!$F$61</definedName>
    <definedName name="Столбец6Строка175" localSheetId="2">'737-5'!$F$61</definedName>
    <definedName name="Столбец6Строка175">'737-4'!$F$61</definedName>
    <definedName name="Столбец6Строка176" localSheetId="0">'737-2'!$F$62</definedName>
    <definedName name="Столбец6Строка176" localSheetId="2">'737-5'!$F$62</definedName>
    <definedName name="Столбец6Строка176">'737-4'!$F$62</definedName>
    <definedName name="Столбец6Строка191" localSheetId="0">'737-2'!$F$65</definedName>
    <definedName name="Столбец6Строка191" localSheetId="2">'737-5'!$F$65</definedName>
    <definedName name="Столбец6Строка191">'737-4'!$F$65</definedName>
    <definedName name="Столбец6Строка192" localSheetId="0">'737-2'!$F$66</definedName>
    <definedName name="Столбец6Строка192" localSheetId="2">'737-5'!$F$66</definedName>
    <definedName name="Столбец6Строка192">'737-4'!$F$66</definedName>
    <definedName name="Столбец6Строка211" localSheetId="0">'737-2'!$F$69</definedName>
    <definedName name="Столбец6Строка211" localSheetId="2">'737-5'!$F$69</definedName>
    <definedName name="Столбец6Строка211">'737-4'!$F$69</definedName>
    <definedName name="Столбец6Строка212" localSheetId="0">'737-2'!$F$70</definedName>
    <definedName name="Столбец6Строка212" localSheetId="2">'737-5'!$F$70</definedName>
    <definedName name="Столбец6Строка212">'737-4'!$F$70</definedName>
    <definedName name="Столбец6Строка232" localSheetId="0">'737-2'!$F$78</definedName>
    <definedName name="Столбец6Строка232" localSheetId="2">'737-5'!$F$78</definedName>
    <definedName name="Столбец6Строка232">'737-4'!$F$78</definedName>
    <definedName name="Столбец6Строка233" localSheetId="0">'737-2'!$F$79</definedName>
    <definedName name="Столбец6Строка233" localSheetId="2">'737-5'!$F$79</definedName>
    <definedName name="Столбец6Строка233">'737-4'!$F$79</definedName>
    <definedName name="Столбец6Строка242" localSheetId="0">'737-2'!$F$82</definedName>
    <definedName name="Столбец6Строка242" localSheetId="2">'737-5'!$F$82</definedName>
    <definedName name="Столбец6Строка242">'737-4'!$F$82</definedName>
    <definedName name="Столбец6Строка243" localSheetId="0">'737-2'!$F$83</definedName>
    <definedName name="Столбец6Строка243" localSheetId="2">'737-5'!$F$83</definedName>
    <definedName name="Столбец6Строка243">'737-4'!$F$83</definedName>
    <definedName name="Столбец6Строка250" localSheetId="0">'737-2'!$F$84</definedName>
    <definedName name="Столбец6Строка250" localSheetId="2">'737-5'!$F$84</definedName>
    <definedName name="Столбец6Строка250">'737-4'!$F$84</definedName>
    <definedName name="Столбец6Строка261" localSheetId="0">'737-2'!$F$87</definedName>
    <definedName name="Столбец6Строка261" localSheetId="2">'737-5'!$F$87</definedName>
    <definedName name="Столбец6Строка261">'737-4'!$F$87</definedName>
    <definedName name="Столбец6Строка262" localSheetId="0">'737-2'!$F$88</definedName>
    <definedName name="Столбец6Строка262" localSheetId="2">'737-5'!$F$88</definedName>
    <definedName name="Столбец6Строка262">'737-4'!$F$88</definedName>
    <definedName name="Столбец6Строка263" localSheetId="0">'737-2'!$F$89</definedName>
    <definedName name="Столбец6Строка263" localSheetId="2">'737-5'!$F$89</definedName>
    <definedName name="Столбец6Строка263">'737-4'!$F$89</definedName>
    <definedName name="Столбец6Строка264" localSheetId="0">'737-2'!$F$90</definedName>
    <definedName name="Столбец6Строка264" localSheetId="2">'737-5'!$F$90</definedName>
    <definedName name="Столбец6Строка264">'737-4'!$F$90</definedName>
    <definedName name="Столбец6Строка271" localSheetId="0">'737-2'!$F$93</definedName>
    <definedName name="Столбец6Строка271" localSheetId="2">'737-5'!$F$93</definedName>
    <definedName name="Столбец6Строка271">'737-4'!$F$93</definedName>
    <definedName name="Столбец6Строка272" localSheetId="0">'737-2'!$F$94</definedName>
    <definedName name="Столбец6Строка272" localSheetId="2">'737-5'!$F$94</definedName>
    <definedName name="Столбец6Строка272">'737-4'!$F$94</definedName>
    <definedName name="Столбец6Строка273" localSheetId="0">'737-2'!$F$95</definedName>
    <definedName name="Столбец6Строка273" localSheetId="2">'737-5'!$F$95</definedName>
    <definedName name="Столбец6Строка273">'737-4'!$F$95</definedName>
    <definedName name="Столбец6Строка521" localSheetId="0">'737-2'!$F$108</definedName>
    <definedName name="Столбец6Строка521" localSheetId="2">'737-5'!$F$108</definedName>
    <definedName name="Столбец6Строка521">'737-4'!$F$108</definedName>
    <definedName name="Столбец6Строка525" localSheetId="0">'737-2'!$F$109</definedName>
    <definedName name="Столбец6Строка525" localSheetId="2">'737-5'!$F$109</definedName>
    <definedName name="Столбец6Строка525">'737-4'!$F$109</definedName>
    <definedName name="Столбец6Строка526" localSheetId="0">'737-2'!$F$110</definedName>
    <definedName name="Столбец6Строка526" localSheetId="2">'737-5'!$F$110</definedName>
    <definedName name="Столбец6Строка526">'737-4'!$F$110</definedName>
    <definedName name="Столбец6Строка527" localSheetId="0">'737-2'!$F$111</definedName>
    <definedName name="Столбец6Строка527" localSheetId="2">'737-5'!$F$111</definedName>
    <definedName name="Столбец6Строка527">'737-4'!$F$111</definedName>
    <definedName name="Столбец6Строка528" localSheetId="0">'737-2'!$F$112</definedName>
    <definedName name="Столбец6Строка528" localSheetId="2">'737-5'!$F$112</definedName>
    <definedName name="Столбец6Строка528">'737-4'!$F$112</definedName>
    <definedName name="Столбец6Строка625" localSheetId="0">'737-2'!$F$116</definedName>
    <definedName name="Столбец6Строка625" localSheetId="2">'737-5'!$F$116</definedName>
    <definedName name="Столбец6Строка625">'737-4'!$F$116</definedName>
    <definedName name="Столбец6Строка626" localSheetId="0">'737-2'!$F$117</definedName>
    <definedName name="Столбец6Строка626" localSheetId="2">'737-5'!$F$117</definedName>
    <definedName name="Столбец6Строка626">'737-4'!$F$117</definedName>
    <definedName name="Столбец6Строка710" localSheetId="0">'737-2'!$F$119</definedName>
    <definedName name="Столбец6Строка710" localSheetId="2">'737-5'!$F$119</definedName>
    <definedName name="Столбец6Строка710">'737-4'!$F$119</definedName>
    <definedName name="Столбец6Строка720" localSheetId="0">'737-2'!$F$120</definedName>
    <definedName name="Столбец6Строка720" localSheetId="2">'737-5'!$F$120</definedName>
    <definedName name="Столбец6Строка720">'737-4'!$F$120</definedName>
    <definedName name="Столбец6Строка731" localSheetId="0">'737-2'!$F$123</definedName>
    <definedName name="Столбец6Строка731" localSheetId="2">'737-5'!$F$123</definedName>
    <definedName name="Столбец6Строка731">'737-4'!$F$123</definedName>
    <definedName name="Столбец6Строка732" localSheetId="0">'737-2'!$F$124</definedName>
    <definedName name="Столбец6Строка732" localSheetId="2">'737-5'!$F$124</definedName>
    <definedName name="Столбец6Строка732">'737-4'!$F$124</definedName>
    <definedName name="Столбец6Строка821" localSheetId="0">'737-2'!$F$132</definedName>
    <definedName name="Столбец6Строка821" localSheetId="2">'737-5'!$F$132</definedName>
    <definedName name="Столбец6Строка821">'737-4'!$F$132</definedName>
    <definedName name="Столбец6Строка822" localSheetId="0">'737-2'!$F$133</definedName>
    <definedName name="Столбец6Строка822" localSheetId="2">'737-5'!$F$133</definedName>
    <definedName name="Столбец6Строка822">'737-4'!$F$133</definedName>
    <definedName name="Столбец6Строка831" localSheetId="0">'737-2'!$F$136</definedName>
    <definedName name="Столбец6Строка831" localSheetId="2">'737-5'!$F$136</definedName>
    <definedName name="Столбец6Строка831">'737-4'!$F$136</definedName>
    <definedName name="Столбец6Строка832" localSheetId="0">'737-2'!$F$137</definedName>
    <definedName name="Столбец6Строка832" localSheetId="2">'737-5'!$F$137</definedName>
    <definedName name="Столбец6Строка832">'737-4'!$F$137</definedName>
    <definedName name="Столбец7Строка031" localSheetId="0">'737-2'!$G$21</definedName>
    <definedName name="Столбец7Строка031" localSheetId="2">'737-5'!$G$21</definedName>
    <definedName name="Столбец7Строка031">'737-4'!$G$21</definedName>
    <definedName name="Столбец7Строка040" localSheetId="0">'737-2'!$G$22</definedName>
    <definedName name="Столбец7Строка040" localSheetId="2">'737-5'!$G$22</definedName>
    <definedName name="Столбец7Строка040">'737-4'!$G$22</definedName>
    <definedName name="Столбец7Строка050" localSheetId="0">'737-2'!$G$23</definedName>
    <definedName name="Столбец7Строка050" localSheetId="2">'737-5'!$G$23</definedName>
    <definedName name="Столбец7Строка050">'737-4'!$G$23</definedName>
    <definedName name="Столбец7Строка062" localSheetId="0">'737-2'!$G$26</definedName>
    <definedName name="Столбец7Строка062" localSheetId="2">'737-5'!$G$26</definedName>
    <definedName name="Столбец7Строка062">'737-4'!$G$26</definedName>
    <definedName name="Столбец7Строка063" localSheetId="0">'737-2'!$G$27</definedName>
    <definedName name="Столбец7Строка063" localSheetId="2">'737-5'!$G$27</definedName>
    <definedName name="Столбец7Строка063">'737-4'!$G$27</definedName>
    <definedName name="Столбец7Строка092" localSheetId="0">'737-2'!$G$30</definedName>
    <definedName name="Столбец7Строка092" localSheetId="2">'737-5'!$G$30</definedName>
    <definedName name="Столбец7Строка092">'737-4'!$G$30</definedName>
    <definedName name="Столбец7Строка093" localSheetId="0">'737-2'!$G$31</definedName>
    <definedName name="Столбец7Строка093" localSheetId="2">'737-5'!$G$31</definedName>
    <definedName name="Столбец7Строка093">'737-4'!$G$31</definedName>
    <definedName name="Столбец7Строка094" localSheetId="0">'737-2'!$G$32</definedName>
    <definedName name="Столбец7Строка094" localSheetId="2">'737-5'!$G$32</definedName>
    <definedName name="Столбец7Строка094">'737-4'!$G$32</definedName>
    <definedName name="Столбец7Строка095" localSheetId="0">'737-2'!$G$33</definedName>
    <definedName name="Столбец7Строка095" localSheetId="2">'737-5'!$G$33</definedName>
    <definedName name="Столбец7Строка095">'737-4'!$G$33</definedName>
    <definedName name="Столбец7Строка096" localSheetId="0">'737-2'!$G$34</definedName>
    <definedName name="Столбец7Строка096" localSheetId="2">'737-5'!$G$34</definedName>
    <definedName name="Столбец7Строка096">'737-4'!$G$34</definedName>
    <definedName name="Столбец7Строка097" localSheetId="0">'737-2'!$G$35</definedName>
    <definedName name="Столбец7Строка097" localSheetId="2">'737-5'!$G$35</definedName>
    <definedName name="Столбец7Строка097">'737-4'!$G$35</definedName>
    <definedName name="Столбец7Строка098" localSheetId="0">'737-2'!$G$36</definedName>
    <definedName name="Столбец7Строка098" localSheetId="2">'737-5'!$G$36</definedName>
    <definedName name="Столбец7Строка098">'737-4'!$G$36</definedName>
    <definedName name="Столбец7Строка101" localSheetId="0">'737-2'!$G$39</definedName>
    <definedName name="Столбец7Строка101" localSheetId="2">'737-5'!$G$39</definedName>
    <definedName name="Столбец7Строка101">'737-4'!$G$39</definedName>
    <definedName name="Столбец7Строка102" localSheetId="0">'737-2'!$G$40</definedName>
    <definedName name="Столбец7Строка102" localSheetId="2">'737-5'!$G$40</definedName>
    <definedName name="Столбец7Строка102">'737-4'!$G$40</definedName>
    <definedName name="Столбец7Строка103" localSheetId="0">'737-2'!$G$41</definedName>
    <definedName name="Столбец7Строка103" localSheetId="2">'737-5'!$G$41</definedName>
    <definedName name="Столбец7Строка103">'737-4'!$G$41</definedName>
    <definedName name="Столбец7Строка104" localSheetId="0">'737-2'!$G$42</definedName>
    <definedName name="Столбец7Строка104" localSheetId="2">'737-5'!$G$42</definedName>
    <definedName name="Столбец7Строка104">'737-4'!$G$42</definedName>
    <definedName name="Столбец7Строка161" localSheetId="0">'737-2'!$G$52</definedName>
    <definedName name="Столбец7Строка161" localSheetId="2">'737-5'!$G$52</definedName>
    <definedName name="Столбец7Строка161">'737-4'!$G$52</definedName>
    <definedName name="Столбец7Строка162" localSheetId="0">'737-2'!$G$53</definedName>
    <definedName name="Столбец7Строка162" localSheetId="2">'737-5'!$G$53</definedName>
    <definedName name="Столбец7Строка162">'737-4'!$G$53</definedName>
    <definedName name="Столбец7Строка163" localSheetId="0">'737-2'!$G$54</definedName>
    <definedName name="Столбец7Строка163" localSheetId="2">'737-5'!$G$54</definedName>
    <definedName name="Столбец7Строка163">'737-4'!$G$54</definedName>
    <definedName name="Столбец7Строка171" localSheetId="0">'737-2'!$G$57</definedName>
    <definedName name="Столбец7Строка171" localSheetId="2">'737-5'!$G$57</definedName>
    <definedName name="Столбец7Строка171">'737-4'!$G$57</definedName>
    <definedName name="Столбец7Строка172" localSheetId="0">'737-2'!$G$58</definedName>
    <definedName name="Столбец7Строка172" localSheetId="2">'737-5'!$G$58</definedName>
    <definedName name="Столбец7Строка172">'737-4'!$G$58</definedName>
    <definedName name="Столбец7Строка173" localSheetId="0">'737-2'!$G$59</definedName>
    <definedName name="Столбец7Строка173" localSheetId="2">'737-5'!$G$59</definedName>
    <definedName name="Столбец7Строка173">'737-4'!$G$59</definedName>
    <definedName name="Столбец7Строка174" localSheetId="0">'737-2'!$G$60</definedName>
    <definedName name="Столбец7Строка174" localSheetId="2">'737-5'!$G$60</definedName>
    <definedName name="Столбец7Строка174">'737-4'!$G$60</definedName>
    <definedName name="Столбец7Строка175" localSheetId="0">'737-2'!$G$61</definedName>
    <definedName name="Столбец7Строка175" localSheetId="2">'737-5'!$G$61</definedName>
    <definedName name="Столбец7Строка175">'737-4'!$G$61</definedName>
    <definedName name="Столбец7Строка176" localSheetId="0">'737-2'!$G$62</definedName>
    <definedName name="Столбец7Строка176" localSheetId="2">'737-5'!$G$62</definedName>
    <definedName name="Столбец7Строка176">'737-4'!$G$62</definedName>
    <definedName name="Столбец7Строка191" localSheetId="0">'737-2'!$G$65</definedName>
    <definedName name="Столбец7Строка191" localSheetId="2">'737-5'!$G$65</definedName>
    <definedName name="Столбец7Строка191">'737-4'!$G$65</definedName>
    <definedName name="Столбец7Строка192" localSheetId="0">'737-2'!$G$66</definedName>
    <definedName name="Столбец7Строка192" localSheetId="2">'737-5'!$G$66</definedName>
    <definedName name="Столбец7Строка192">'737-4'!$G$66</definedName>
    <definedName name="Столбец7Строка211" localSheetId="0">'737-2'!$G$69</definedName>
    <definedName name="Столбец7Строка211" localSheetId="2">'737-5'!$G$69</definedName>
    <definedName name="Столбец7Строка211">'737-4'!$G$69</definedName>
    <definedName name="Столбец7Строка212" localSheetId="0">'737-2'!$G$70</definedName>
    <definedName name="Столбец7Строка212" localSheetId="2">'737-5'!$G$70</definedName>
    <definedName name="Столбец7Строка212">'737-4'!$G$70</definedName>
    <definedName name="Столбец7Строка232" localSheetId="0">'737-2'!$G$78</definedName>
    <definedName name="Столбец7Строка232" localSheetId="2">'737-5'!$G$78</definedName>
    <definedName name="Столбец7Строка232">'737-4'!$G$78</definedName>
    <definedName name="Столбец7Строка233" localSheetId="0">'737-2'!$G$79</definedName>
    <definedName name="Столбец7Строка233" localSheetId="2">'737-5'!$G$79</definedName>
    <definedName name="Столбец7Строка233">'737-4'!$G$79</definedName>
    <definedName name="Столбец7Строка242" localSheetId="0">'737-2'!$G$82</definedName>
    <definedName name="Столбец7Строка242" localSheetId="2">'737-5'!$G$82</definedName>
    <definedName name="Столбец7Строка242">'737-4'!$G$82</definedName>
    <definedName name="Столбец7Строка243" localSheetId="0">'737-2'!$G$83</definedName>
    <definedName name="Столбец7Строка243" localSheetId="2">'737-5'!$G$83</definedName>
    <definedName name="Столбец7Строка243">'737-4'!$G$83</definedName>
    <definedName name="Столбец7Строка250" localSheetId="0">'737-2'!$G$84</definedName>
    <definedName name="Столбец7Строка250" localSheetId="2">'737-5'!$G$84</definedName>
    <definedName name="Столбец7Строка250">'737-4'!$G$84</definedName>
    <definedName name="Столбец7Строка261" localSheetId="0">'737-2'!$G$87</definedName>
    <definedName name="Столбец7Строка261" localSheetId="2">'737-5'!$G$87</definedName>
    <definedName name="Столбец7Строка261">'737-4'!$G$87</definedName>
    <definedName name="Столбец7Строка262" localSheetId="0">'737-2'!$G$88</definedName>
    <definedName name="Столбец7Строка262" localSheetId="2">'737-5'!$G$88</definedName>
    <definedName name="Столбец7Строка262">'737-4'!$G$88</definedName>
    <definedName name="Столбец7Строка263" localSheetId="0">'737-2'!$G$89</definedName>
    <definedName name="Столбец7Строка263" localSheetId="2">'737-5'!$G$89</definedName>
    <definedName name="Столбец7Строка263">'737-4'!$G$89</definedName>
    <definedName name="Столбец7Строка264" localSheetId="0">'737-2'!$G$90</definedName>
    <definedName name="Столбец7Строка264" localSheetId="2">'737-5'!$G$90</definedName>
    <definedName name="Столбец7Строка264">'737-4'!$G$90</definedName>
    <definedName name="Столбец7Строка271" localSheetId="0">'737-2'!$G$93</definedName>
    <definedName name="Столбец7Строка271" localSheetId="2">'737-5'!$G$93</definedName>
    <definedName name="Столбец7Строка271">'737-4'!$G$93</definedName>
    <definedName name="Столбец7Строка272" localSheetId="0">'737-2'!$G$94</definedName>
    <definedName name="Столбец7Строка272" localSheetId="2">'737-5'!$G$94</definedName>
    <definedName name="Столбец7Строка272">'737-4'!$G$94</definedName>
    <definedName name="Столбец7Строка273" localSheetId="0">'737-2'!$G$95</definedName>
    <definedName name="Столбец7Строка273" localSheetId="2">'737-5'!$G$95</definedName>
    <definedName name="Столбец7Строка273">'737-4'!$G$95</definedName>
    <definedName name="Столбец7Строка521" localSheetId="0">'737-2'!$G$108</definedName>
    <definedName name="Столбец7Строка521" localSheetId="2">'737-5'!$G$108</definedName>
    <definedName name="Столбец7Строка521">'737-4'!$G$108</definedName>
    <definedName name="Столбец7Строка525" localSheetId="0">'737-2'!$G$109</definedName>
    <definedName name="Столбец7Строка525" localSheetId="2">'737-5'!$G$109</definedName>
    <definedName name="Столбец7Строка525">'737-4'!$G$109</definedName>
    <definedName name="Столбец7Строка526" localSheetId="0">'737-2'!$G$110</definedName>
    <definedName name="Столбец7Строка526" localSheetId="2">'737-5'!$G$110</definedName>
    <definedName name="Столбец7Строка526">'737-4'!$G$110</definedName>
    <definedName name="Столбец7Строка527" localSheetId="0">'737-2'!$G$111</definedName>
    <definedName name="Столбец7Строка527" localSheetId="2">'737-5'!$G$111</definedName>
    <definedName name="Столбец7Строка527">'737-4'!$G$111</definedName>
    <definedName name="Столбец7Строка528" localSheetId="0">'737-2'!$G$112</definedName>
    <definedName name="Столбец7Строка528" localSheetId="2">'737-5'!$G$112</definedName>
    <definedName name="Столбец7Строка528">'737-4'!$G$112</definedName>
    <definedName name="Столбец7Строка625" localSheetId="0">'737-2'!$G$116</definedName>
    <definedName name="Столбец7Строка625" localSheetId="2">'737-5'!$G$116</definedName>
    <definedName name="Столбец7Строка625">'737-4'!$G$116</definedName>
    <definedName name="Столбец7Строка626" localSheetId="0">'737-2'!$G$117</definedName>
    <definedName name="Столбец7Строка626" localSheetId="2">'737-5'!$G$117</definedName>
    <definedName name="Столбец7Строка626">'737-4'!$G$117</definedName>
    <definedName name="Столбец7Строка710" localSheetId="0">'737-2'!$G$119</definedName>
    <definedName name="Столбец7Строка710" localSheetId="2">'737-5'!$G$119</definedName>
    <definedName name="Столбец7Строка710">'737-4'!$G$119</definedName>
    <definedName name="Столбец7Строка720" localSheetId="0">'737-2'!$G$120</definedName>
    <definedName name="Столбец7Строка720" localSheetId="2">'737-5'!$G$120</definedName>
    <definedName name="Столбец7Строка720">'737-4'!$G$120</definedName>
    <definedName name="Столбец7Строка731" localSheetId="0">'737-2'!$G$123</definedName>
    <definedName name="Столбец7Строка731" localSheetId="2">'737-5'!$G$123</definedName>
    <definedName name="Столбец7Строка731">'737-4'!$G$123</definedName>
    <definedName name="Столбец7Строка732" localSheetId="0">'737-2'!$G$124</definedName>
    <definedName name="Столбец7Строка732" localSheetId="2">'737-5'!$G$124</definedName>
    <definedName name="Столбец7Строка732">'737-4'!$G$124</definedName>
    <definedName name="Столбец7Строка831" localSheetId="0">'737-2'!$G$136</definedName>
    <definedName name="Столбец7Строка831" localSheetId="2">'737-5'!$G$136</definedName>
    <definedName name="Столбец7Строка831">'737-4'!$G$136</definedName>
    <definedName name="Столбец7Строка832" localSheetId="0">'737-2'!$G$137</definedName>
    <definedName name="Столбец7Строка832" localSheetId="2">'737-5'!$G$137</definedName>
    <definedName name="Столбец7Строка832">'737-4'!$G$137</definedName>
    <definedName name="Столбец8Строка031" localSheetId="0">'737-2'!$H$21</definedName>
    <definedName name="Столбец8Строка031" localSheetId="2">'737-5'!$H$21</definedName>
    <definedName name="Столбец8Строка031">'737-4'!$H$21</definedName>
    <definedName name="Столбец8Строка040" localSheetId="0">'737-2'!$H$22</definedName>
    <definedName name="Столбец8Строка040" localSheetId="2">'737-5'!$H$22</definedName>
    <definedName name="Столбец8Строка040">'737-4'!$H$22</definedName>
    <definedName name="Столбец8Строка050" localSheetId="0">'737-2'!$H$23</definedName>
    <definedName name="Столбец8Строка050" localSheetId="2">'737-5'!$H$23</definedName>
    <definedName name="Столбец8Строка050">'737-4'!$H$23</definedName>
    <definedName name="Столбец8Строка062" localSheetId="0">'737-2'!$H$26</definedName>
    <definedName name="Столбец8Строка062" localSheetId="2">'737-5'!$H$26</definedName>
    <definedName name="Столбец8Строка062">'737-4'!$H$26</definedName>
    <definedName name="Столбец8Строка063" localSheetId="0">'737-2'!$H$27</definedName>
    <definedName name="Столбец8Строка063" localSheetId="2">'737-5'!$H$27</definedName>
    <definedName name="Столбец8Строка063">'737-4'!$H$27</definedName>
    <definedName name="Столбец8Строка092" localSheetId="0">'737-2'!$H$30</definedName>
    <definedName name="Столбец8Строка092" localSheetId="2">'737-5'!$H$30</definedName>
    <definedName name="Столбец8Строка092">'737-4'!$H$30</definedName>
    <definedName name="Столбец8Строка093" localSheetId="0">'737-2'!$H$31</definedName>
    <definedName name="Столбец8Строка093" localSheetId="2">'737-5'!$H$31</definedName>
    <definedName name="Столбец8Строка093">'737-4'!$H$31</definedName>
    <definedName name="Столбец8Строка094" localSheetId="0">'737-2'!$H$32</definedName>
    <definedName name="Столбец8Строка094" localSheetId="2">'737-5'!$H$32</definedName>
    <definedName name="Столбец8Строка094">'737-4'!$H$32</definedName>
    <definedName name="Столбец8Строка095" localSheetId="0">'737-2'!$H$33</definedName>
    <definedName name="Столбец8Строка095" localSheetId="2">'737-5'!$H$33</definedName>
    <definedName name="Столбец8Строка095">'737-4'!$H$33</definedName>
    <definedName name="Столбец8Строка096" localSheetId="0">'737-2'!$H$34</definedName>
    <definedName name="Столбец8Строка096" localSheetId="2">'737-5'!$H$34</definedName>
    <definedName name="Столбец8Строка096">'737-4'!$H$34</definedName>
    <definedName name="Столбец8Строка097" localSheetId="0">'737-2'!$H$35</definedName>
    <definedName name="Столбец8Строка097" localSheetId="2">'737-5'!$H$35</definedName>
    <definedName name="Столбец8Строка097">'737-4'!$H$35</definedName>
    <definedName name="Столбец8Строка098" localSheetId="0">'737-2'!$H$36</definedName>
    <definedName name="Столбец8Строка098" localSheetId="2">'737-5'!$H$36</definedName>
    <definedName name="Столбец8Строка098">'737-4'!$H$36</definedName>
    <definedName name="Столбец8Строка104" localSheetId="0">'737-2'!$H$42</definedName>
    <definedName name="Столбец8Строка104" localSheetId="2">'737-5'!$H$42</definedName>
    <definedName name="Столбец8Строка104">'737-4'!$H$42</definedName>
    <definedName name="Столбец8Строка161" localSheetId="0">'737-2'!$H$52</definedName>
    <definedName name="Столбец8Строка161" localSheetId="2">'737-5'!$H$52</definedName>
    <definedName name="Столбец8Строка161">'737-4'!$H$52</definedName>
    <definedName name="Столбец8Строка162" localSheetId="0">'737-2'!$H$53</definedName>
    <definedName name="Столбец8Строка162" localSheetId="2">'737-5'!$H$53</definedName>
    <definedName name="Столбец8Строка162">'737-4'!$H$53</definedName>
    <definedName name="Столбец8Строка163" localSheetId="0">'737-2'!$H$54</definedName>
    <definedName name="Столбец8Строка163" localSheetId="2">'737-5'!$H$54</definedName>
    <definedName name="Столбец8Строка163">'737-4'!$H$54</definedName>
    <definedName name="Столбец8Строка171" localSheetId="0">'737-2'!$H$57</definedName>
    <definedName name="Столбец8Строка171" localSheetId="2">'737-5'!$H$57</definedName>
    <definedName name="Столбец8Строка171">'737-4'!$H$57</definedName>
    <definedName name="Столбец8Строка172" localSheetId="0">'737-2'!$H$58</definedName>
    <definedName name="Столбец8Строка172" localSheetId="2">'737-5'!$H$58</definedName>
    <definedName name="Столбец8Строка172">'737-4'!$H$58</definedName>
    <definedName name="Столбец8Строка173" localSheetId="0">'737-2'!$H$59</definedName>
    <definedName name="Столбец8Строка173" localSheetId="2">'737-5'!$H$59</definedName>
    <definedName name="Столбец8Строка173">'737-4'!$H$59</definedName>
    <definedName name="Столбец8Строка174" localSheetId="0">'737-2'!$H$60</definedName>
    <definedName name="Столбец8Строка174" localSheetId="2">'737-5'!$H$60</definedName>
    <definedName name="Столбец8Строка174">'737-4'!$H$60</definedName>
    <definedName name="Столбец8Строка175" localSheetId="0">'737-2'!$H$61</definedName>
    <definedName name="Столбец8Строка175" localSheetId="2">'737-5'!$H$61</definedName>
    <definedName name="Столбец8Строка175">'737-4'!$H$61</definedName>
    <definedName name="Столбец8Строка176" localSheetId="0">'737-2'!$H$62</definedName>
    <definedName name="Столбец8Строка176" localSheetId="2">'737-5'!$H$62</definedName>
    <definedName name="Столбец8Строка176">'737-4'!$H$62</definedName>
    <definedName name="Столбец8Строка191" localSheetId="0">'737-2'!$H$65</definedName>
    <definedName name="Столбец8Строка191" localSheetId="2">'737-5'!$H$65</definedName>
    <definedName name="Столбец8Строка191">'737-4'!$H$65</definedName>
    <definedName name="Столбец8Строка192" localSheetId="0">'737-2'!$H$66</definedName>
    <definedName name="Столбец8Строка192" localSheetId="2">'737-5'!$H$66</definedName>
    <definedName name="Столбец8Строка192">'737-4'!$H$66</definedName>
    <definedName name="Столбец8Строка211" localSheetId="0">'737-2'!$H$69</definedName>
    <definedName name="Столбец8Строка211" localSheetId="2">'737-5'!$H$69</definedName>
    <definedName name="Столбец8Строка211">'737-4'!$H$69</definedName>
    <definedName name="Столбец8Строка212" localSheetId="0">'737-2'!$H$70</definedName>
    <definedName name="Столбец8Строка212" localSheetId="2">'737-5'!$H$70</definedName>
    <definedName name="Столбец8Строка212">'737-4'!$H$70</definedName>
    <definedName name="Столбец8Строка232" localSheetId="0">'737-2'!$H$78</definedName>
    <definedName name="Столбец8Строка232" localSheetId="2">'737-5'!$H$78</definedName>
    <definedName name="Столбец8Строка232">'737-4'!$H$78</definedName>
    <definedName name="Столбец8Строка233" localSheetId="0">'737-2'!$H$79</definedName>
    <definedName name="Столбец8Строка233" localSheetId="2">'737-5'!$H$79</definedName>
    <definedName name="Столбец8Строка233">'737-4'!$H$79</definedName>
    <definedName name="Столбец8Строка242" localSheetId="0">'737-2'!$H$82</definedName>
    <definedName name="Столбец8Строка242" localSheetId="2">'737-5'!$H$82</definedName>
    <definedName name="Столбец8Строка242">'737-4'!$H$82</definedName>
    <definedName name="Столбец8Строка243" localSheetId="0">'737-2'!$H$83</definedName>
    <definedName name="Столбец8Строка243" localSheetId="2">'737-5'!$H$83</definedName>
    <definedName name="Столбец8Строка243">'737-4'!$H$83</definedName>
    <definedName name="Столбец8Строка250" localSheetId="0">'737-2'!$H$84</definedName>
    <definedName name="Столбец8Строка250" localSheetId="2">'737-5'!$H$84</definedName>
    <definedName name="Столбец8Строка250">'737-4'!$H$84</definedName>
    <definedName name="Столбец8Строка261" localSheetId="0">'737-2'!$H$87</definedName>
    <definedName name="Столбец8Строка261" localSheetId="2">'737-5'!$H$87</definedName>
    <definedName name="Столбец8Строка261">'737-4'!$H$87</definedName>
    <definedName name="Столбец8Строка262" localSheetId="0">'737-2'!$H$88</definedName>
    <definedName name="Столбец8Строка262" localSheetId="2">'737-5'!$H$88</definedName>
    <definedName name="Столбец8Строка262">'737-4'!$H$88</definedName>
    <definedName name="Столбец8Строка263" localSheetId="0">'737-2'!$H$89</definedName>
    <definedName name="Столбец8Строка263" localSheetId="2">'737-5'!$H$89</definedName>
    <definedName name="Столбец8Строка263">'737-4'!$H$89</definedName>
    <definedName name="Столбец8Строка264" localSheetId="0">'737-2'!$H$90</definedName>
    <definedName name="Столбец8Строка264" localSheetId="2">'737-5'!$H$90</definedName>
    <definedName name="Столбец8Строка264">'737-4'!$H$90</definedName>
    <definedName name="Столбец8Строка271" localSheetId="0">'737-2'!$H$93</definedName>
    <definedName name="Столбец8Строка271" localSheetId="2">'737-5'!$H$93</definedName>
    <definedName name="Столбец8Строка271">'737-4'!$H$93</definedName>
    <definedName name="Столбец8Строка272" localSheetId="0">'737-2'!$H$94</definedName>
    <definedName name="Столбец8Строка272" localSheetId="2">'737-5'!$H$94</definedName>
    <definedName name="Столбец8Строка272">'737-4'!$H$94</definedName>
    <definedName name="Столбец8Строка273" localSheetId="0">'737-2'!$H$95</definedName>
    <definedName name="Столбец8Строка273" localSheetId="2">'737-5'!$H$95</definedName>
    <definedName name="Столбец8Строка273">'737-4'!$H$95</definedName>
    <definedName name="Столбец8Строка521" localSheetId="0">'737-2'!$H$108</definedName>
    <definedName name="Столбец8Строка521" localSheetId="2">'737-5'!$H$108</definedName>
    <definedName name="Столбец8Строка521">'737-4'!$H$108</definedName>
    <definedName name="Столбец8Строка525" localSheetId="0">'737-2'!$H$109</definedName>
    <definedName name="Столбец8Строка525" localSheetId="2">'737-5'!$H$109</definedName>
    <definedName name="Столбец8Строка525">'737-4'!$H$109</definedName>
    <definedName name="Столбец8Строка526" localSheetId="0">'737-2'!$H$110</definedName>
    <definedName name="Столбец8Строка526" localSheetId="2">'737-5'!$H$110</definedName>
    <definedName name="Столбец8Строка526">'737-4'!$H$110</definedName>
    <definedName name="Столбец8Строка527" localSheetId="0">'737-2'!$H$111</definedName>
    <definedName name="Столбец8Строка527" localSheetId="2">'737-5'!$H$111</definedName>
    <definedName name="Столбец8Строка527">'737-4'!$H$111</definedName>
    <definedName name="Столбец8Строка528" localSheetId="0">'737-2'!$H$112</definedName>
    <definedName name="Столбец8Строка528" localSheetId="2">'737-5'!$H$112</definedName>
    <definedName name="Столбец8Строка528">'737-4'!$H$112</definedName>
    <definedName name="Столбец8Строка625" localSheetId="0">'737-2'!$H$116</definedName>
    <definedName name="Столбец8Строка625" localSheetId="2">'737-5'!$H$116</definedName>
    <definedName name="Столбец8Строка625">'737-4'!$H$116</definedName>
    <definedName name="Столбец8Строка626" localSheetId="0">'737-2'!$H$117</definedName>
    <definedName name="Столбец8Строка626" localSheetId="2">'737-5'!$H$117</definedName>
    <definedName name="Столбец8Строка626">'737-4'!$H$117</definedName>
    <definedName name="Телефон" localSheetId="0">'737-2'!$G$151</definedName>
    <definedName name="Телефон" localSheetId="2">'737-5'!$G$151</definedName>
    <definedName name="Телефон">'737-4'!$G$151</definedName>
    <definedName name="Учредитель" localSheetId="0">'737-2'!$B$7</definedName>
    <definedName name="Учредитель" localSheetId="2">'737-5'!$B$7</definedName>
    <definedName name="Учредитель">'737-4'!$B$7</definedName>
  </definedNames>
  <calcPr fullCalcOnLoad="1"/>
</workbook>
</file>

<file path=xl/sharedStrings.xml><?xml version="1.0" encoding="utf-8"?>
<sst xmlns="http://schemas.openxmlformats.org/spreadsheetml/2006/main" count="1416" uniqueCount="279">
  <si>
    <t>820</t>
  </si>
  <si>
    <t>x</t>
  </si>
  <si>
    <t/>
  </si>
  <si>
    <t>040</t>
  </si>
  <si>
    <t>8</t>
  </si>
  <si>
    <t>4</t>
  </si>
  <si>
    <t>Учредитель</t>
  </si>
  <si>
    <t>300</t>
  </si>
  <si>
    <t>730</t>
  </si>
  <si>
    <t>положительная курсовая разница</t>
  </si>
  <si>
    <t>231</t>
  </si>
  <si>
    <t>272</t>
  </si>
  <si>
    <t xml:space="preserve">по ОКПО </t>
  </si>
  <si>
    <t>из них:</t>
  </si>
  <si>
    <t>175</t>
  </si>
  <si>
    <t>171</t>
  </si>
  <si>
    <t>от выбытий ценных бумаг, кроме акций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</si>
  <si>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</si>
  <si>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</si>
  <si>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</si>
  <si>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</si>
  <si>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092</t>
  </si>
  <si>
    <t>010</t>
  </si>
  <si>
    <t>Обособленное подразделение</t>
  </si>
  <si>
    <t>Безвозмездные перечисления бюджетам</t>
  </si>
  <si>
    <t>261</t>
  </si>
  <si>
    <t>226</t>
  </si>
  <si>
    <t>222</t>
  </si>
  <si>
    <t>через кассу</t>
  </si>
  <si>
    <t>162</t>
  </si>
  <si>
    <t>Приобретение работ, услуг</t>
  </si>
  <si>
    <t>Прочие доходы</t>
  </si>
  <si>
    <t>от выбытий акций</t>
  </si>
  <si>
    <t>062</t>
  </si>
  <si>
    <t>ки</t>
  </si>
  <si>
    <t>перечисления наднациональным организациям и правительствам иностранных государств</t>
  </si>
  <si>
    <t>213</t>
  </si>
  <si>
    <t>250</t>
  </si>
  <si>
    <t>иных финансовых активов</t>
  </si>
  <si>
    <t>Безвозмездные перечисления государственным и муниципальным организациям</t>
  </si>
  <si>
    <t>528</t>
  </si>
  <si>
    <t>192</t>
  </si>
  <si>
    <t>520</t>
  </si>
  <si>
    <t>субсидии на иные цели</t>
  </si>
  <si>
    <t>153</t>
  </si>
  <si>
    <t>поступления от международных финансовых организаций</t>
  </si>
  <si>
    <t>1. Доходы учреждения</t>
  </si>
  <si>
    <t>поступления от погашения займов (ссуд)</t>
  </si>
  <si>
    <t>Расходы по приобретению финансовых активов</t>
  </si>
  <si>
    <t>плановых</t>
  </si>
  <si>
    <t>Изменение остатков по внутренним оборотам средств учреждения</t>
  </si>
  <si>
    <t>через банковские</t>
  </si>
  <si>
    <t>243</t>
  </si>
  <si>
    <t>630</t>
  </si>
  <si>
    <t>от выбытий непроизведенных активов</t>
  </si>
  <si>
    <t>200</t>
  </si>
  <si>
    <t>Форма 0503737 с.4</t>
  </si>
  <si>
    <t>Код</t>
  </si>
  <si>
    <t>140</t>
  </si>
  <si>
    <t>103</t>
  </si>
  <si>
    <t>от выбытий основных средств</t>
  </si>
  <si>
    <t>3</t>
  </si>
  <si>
    <t>на 01 января 2014 г.</t>
  </si>
  <si>
    <t>транспортные услуги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</si>
  <si>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</si>
  <si>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</si>
  <si>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</si>
  <si>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</si>
  <si>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выплаты по предоставлению займов (ссуд)</t>
  </si>
  <si>
    <t>340</t>
  </si>
  <si>
    <t>(расшифровка подписи)</t>
  </si>
  <si>
    <t xml:space="preserve">          ___________________     ___________________      __________________________</t>
  </si>
  <si>
    <t>232</t>
  </si>
  <si>
    <t>271</t>
  </si>
  <si>
    <t xml:space="preserve">по ОКАТО </t>
  </si>
  <si>
    <t>Источники финансирования дефицита средств - всего</t>
  </si>
  <si>
    <t>итого</t>
  </si>
  <si>
    <t>176</t>
  </si>
  <si>
    <t>172</t>
  </si>
  <si>
    <t>60219817001</t>
  </si>
  <si>
    <t>уменьшение остатков средств учреждения</t>
  </si>
  <si>
    <t>095</t>
  </si>
  <si>
    <t>050</t>
  </si>
  <si>
    <t>830</t>
  </si>
  <si>
    <t>10</t>
  </si>
  <si>
    <t>720</t>
  </si>
  <si>
    <t>работы, услуги по содержанию имущества</t>
  </si>
  <si>
    <t>310</t>
  </si>
  <si>
    <t>(уполномоченное лицо)            (должность)                         (подпись)                     (расшифровка подписи)</t>
  </si>
  <si>
    <t>262</t>
  </si>
  <si>
    <t>225</t>
  </si>
  <si>
    <t>от выбытий материальных запасов</t>
  </si>
  <si>
    <t>221</t>
  </si>
  <si>
    <t>Безвозмездное поступление от бюджетов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</si>
  <si>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</si>
  <si>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</si>
  <si>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</si>
  <si>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Прочие расходы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</si>
  <si>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</si>
  <si>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</si>
  <si>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</si>
  <si>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ОТЧЕТ</t>
  </si>
  <si>
    <t>счета</t>
  </si>
  <si>
    <t>Результат исполнения (дефицит / профицит)</t>
  </si>
  <si>
    <t>Доходы от собственности</t>
  </si>
  <si>
    <t>Утверждено</t>
  </si>
  <si>
    <t>арендная плата за пользование имуществом</t>
  </si>
  <si>
    <t>210</t>
  </si>
  <si>
    <t>253</t>
  </si>
  <si>
    <t>620</t>
  </si>
  <si>
    <t>527</t>
  </si>
  <si>
    <t>191</t>
  </si>
  <si>
    <t>150</t>
  </si>
  <si>
    <t>Главный бухгалтер  _________________________</t>
  </si>
  <si>
    <t>Доходы - всего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</si>
  <si>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</si>
  <si>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</si>
  <si>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Оплата труда и начисления на выплаты по оплате труда</t>
  </si>
  <si>
    <t>Исполнено плановых назначений</t>
  </si>
  <si>
    <t>акций и иных форм участия в капитале</t>
  </si>
  <si>
    <t>031</t>
  </si>
  <si>
    <t xml:space="preserve">по ОКЕИ </t>
  </si>
  <si>
    <t>Внешние источники</t>
  </si>
  <si>
    <t>240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</si>
  <si>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</si>
  <si>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</si>
  <si>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</si>
  <si>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</si>
  <si>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</si>
  <si>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</si>
  <si>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530</t>
  </si>
  <si>
    <t>104</t>
  </si>
  <si>
    <t>100</t>
  </si>
  <si>
    <t>увеличение остатков средств, всего</t>
  </si>
  <si>
    <t>6</t>
  </si>
  <si>
    <t>822</t>
  </si>
  <si>
    <t>пособия по социальной помощи населению</t>
  </si>
  <si>
    <t>732</t>
  </si>
  <si>
    <t>Централизованная бухгалтерия</t>
  </si>
  <si>
    <t>270</t>
  </si>
  <si>
    <t>2. Расходы учреждения</t>
  </si>
  <si>
    <t>Доходы от операций с активами</t>
  </si>
  <si>
    <t>640</t>
  </si>
  <si>
    <t>233</t>
  </si>
  <si>
    <t>от выбытий иных финансовых активов</t>
  </si>
  <si>
    <t>Учреждение</t>
  </si>
  <si>
    <t>увеличение остатков по внутренним расчетам (Кт 030404510)</t>
  </si>
  <si>
    <t>500</t>
  </si>
  <si>
    <t>173</t>
  </si>
  <si>
    <t>поступления от наднациональных организаций и правительств иностранных государств</t>
  </si>
  <si>
    <t>130</t>
  </si>
  <si>
    <t>Изменение остатков средств</t>
  </si>
  <si>
    <t>831</t>
  </si>
  <si>
    <t>090</t>
  </si>
  <si>
    <t>098</t>
  </si>
  <si>
    <t>094</t>
  </si>
  <si>
    <t>основных средств</t>
  </si>
  <si>
    <t xml:space="preserve">                                              (подпись)</t>
  </si>
  <si>
    <t>учреждения</t>
  </si>
  <si>
    <t>Расходы по приобретению нефинансовых активов</t>
  </si>
  <si>
    <t>услуги связи</t>
  </si>
  <si>
    <t>220</t>
  </si>
  <si>
    <t xml:space="preserve">Единица измерения:  руб </t>
  </si>
  <si>
    <t>610</t>
  </si>
  <si>
    <t>263</t>
  </si>
  <si>
    <t>224</t>
  </si>
  <si>
    <t>непроизведенных активов</t>
  </si>
  <si>
    <t>иные доходы</t>
  </si>
  <si>
    <t>поступления от заимствований от резидентов</t>
  </si>
  <si>
    <t>550</t>
  </si>
  <si>
    <t>160</t>
  </si>
  <si>
    <t>Наименование показателя</t>
  </si>
  <si>
    <t>увеличение остатков средств учреждения</t>
  </si>
  <si>
    <t>в том числе:</t>
  </si>
  <si>
    <t>060</t>
  </si>
  <si>
    <t>450</t>
  </si>
  <si>
    <t>Изменение остатков расчетов по внутренним привлечениям средств</t>
  </si>
  <si>
    <t>ющего полномочия учредителя</t>
  </si>
  <si>
    <t>710</t>
  </si>
  <si>
    <t>320</t>
  </si>
  <si>
    <t>Не исполнено</t>
  </si>
  <si>
    <t>621</t>
  </si>
  <si>
    <t>252</t>
  </si>
  <si>
    <t>625</t>
  </si>
  <si>
    <t>прочие выплаты</t>
  </si>
  <si>
    <t>211</t>
  </si>
  <si>
    <t>(телефон, e-mail)</t>
  </si>
  <si>
    <t>уменьшение остатков средств, всего</t>
  </si>
  <si>
    <t>526</t>
  </si>
  <si>
    <t>190</t>
  </si>
  <si>
    <t>от аренды активов</t>
  </si>
  <si>
    <t>030</t>
  </si>
  <si>
    <t>нематериальных активов</t>
  </si>
  <si>
    <t>через лицевые</t>
  </si>
  <si>
    <t>Субсидия на выполнение государственного (муниципального) задания (код вида - 4)</t>
  </si>
  <si>
    <t>перечисления международным организациям</t>
  </si>
  <si>
    <t>Внутренние источники</t>
  </si>
  <si>
    <t xml:space="preserve">                                                   (подпись)</t>
  </si>
  <si>
    <t>241</t>
  </si>
  <si>
    <t>Форма 0503737 с.2</t>
  </si>
  <si>
    <t>101</t>
  </si>
  <si>
    <t xml:space="preserve">Глава по БК </t>
  </si>
  <si>
    <t>0503737</t>
  </si>
  <si>
    <t>стро-</t>
  </si>
  <si>
    <t>Брылева В.В.</t>
  </si>
  <si>
    <t>9</t>
  </si>
  <si>
    <t>5</t>
  </si>
  <si>
    <t>821</t>
  </si>
  <si>
    <t>Расходы - всего</t>
  </si>
  <si>
    <t>поступления от заимствований от нерезидентов</t>
  </si>
  <si>
    <t>операциями</t>
  </si>
  <si>
    <t>731</t>
  </si>
  <si>
    <t>383</t>
  </si>
  <si>
    <t>Социальное обеспечение</t>
  </si>
  <si>
    <t>Обслуживание долговых обязательств</t>
  </si>
  <si>
    <t>273</t>
  </si>
  <si>
    <t>бюджетные инвестиции</t>
  </si>
  <si>
    <t>от выбытий нематериальных активов</t>
  </si>
  <si>
    <t>01.01.2014</t>
  </si>
  <si>
    <t>230</t>
  </si>
  <si>
    <t>170</t>
  </si>
  <si>
    <t>02114564</t>
  </si>
  <si>
    <t>540</t>
  </si>
  <si>
    <t>174</t>
  </si>
  <si>
    <t>832</t>
  </si>
  <si>
    <t>093</t>
  </si>
  <si>
    <t>097</t>
  </si>
  <si>
    <t>Руководитель</t>
  </si>
  <si>
    <t>ОБ ИСПОЛНЕНИИ УЧРЕЖДЕНИЕМ ПЛАНА ЕГО ФИНАНСОВО-ХОЗЯЙСТВЕННОЙ ДЕЯТЕЛЬНОСТИ</t>
  </si>
  <si>
    <t>анали-</t>
  </si>
  <si>
    <t>материальных запасов</t>
  </si>
  <si>
    <t>264</t>
  </si>
  <si>
    <t>223</t>
  </si>
  <si>
    <t>коммунальные услуги</t>
  </si>
  <si>
    <t>650</t>
  </si>
  <si>
    <t>260</t>
  </si>
  <si>
    <t>Доходы от оказания платных услуг (работ)</t>
  </si>
  <si>
    <t>120</t>
  </si>
  <si>
    <t>510</t>
  </si>
  <si>
    <t>163</t>
  </si>
  <si>
    <t>экономической службы                    (подпись)                          (расшифровка подписи)</t>
  </si>
  <si>
    <t>410</t>
  </si>
  <si>
    <t>063</t>
  </si>
  <si>
    <t>Безвозмездные перечисления организациям</t>
  </si>
  <si>
    <t>тики</t>
  </si>
  <si>
    <t>Безвозмездные перечисления организациям, за исключением государственных и муниципальных организаций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</si>
  <si>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</si>
  <si>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</si>
  <si>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</si>
  <si>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626</t>
  </si>
  <si>
    <t>290</t>
  </si>
  <si>
    <t>212</t>
  </si>
  <si>
    <t>некассовыми</t>
  </si>
  <si>
    <t>субсидии на выполнение государственного (муниципального) задания</t>
  </si>
  <si>
    <t>521</t>
  </si>
  <si>
    <t>152</t>
  </si>
  <si>
    <t>525</t>
  </si>
  <si>
    <t>810</t>
  </si>
  <si>
    <t>440</t>
  </si>
  <si>
    <t>Исполнитель  ____________________     __________________</t>
  </si>
  <si>
    <t>330</t>
  </si>
  <si>
    <t>700</t>
  </si>
  <si>
    <t>назначений</t>
  </si>
  <si>
    <t xml:space="preserve">Дата </t>
  </si>
  <si>
    <t xml:space="preserve">                                 (должность)                        (подпись)</t>
  </si>
  <si>
    <t>прочие работы, услуги</t>
  </si>
  <si>
    <t>242</t>
  </si>
  <si>
    <t xml:space="preserve">1    </t>
  </si>
  <si>
    <t>Форма 0503737 с.5</t>
  </si>
  <si>
    <t>102</t>
  </si>
  <si>
    <t>180</t>
  </si>
  <si>
    <t>Периодичность: годовая</t>
  </si>
  <si>
    <t>ценных бумаг, кроме акций</t>
  </si>
  <si>
    <t>" ___21____ "  __января____________________ 20__14__ г.</t>
  </si>
  <si>
    <t>Молчанов С.Г.</t>
  </si>
  <si>
    <t>МБОУ  Конзаводская СОШ№2</t>
  </si>
  <si>
    <t>13475153</t>
  </si>
  <si>
    <t>Субсидия на другие цели(код вида - 5)</t>
  </si>
  <si>
    <t>Собственные доходы учреждения(код вида - 2)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</si>
</sst>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</numFmts>
  <fonts count="4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G121" sqref="G121"/>
    </sheetView>
  </sheetViews>
  <sheetFormatPr defaultColWidth="9.003906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" t="s">
        <v>101</v>
      </c>
      <c r="B1" s="5"/>
      <c r="C1" s="5"/>
      <c r="D1" s="5"/>
      <c r="E1" s="5"/>
      <c r="F1" s="5"/>
      <c r="G1" s="5"/>
      <c r="H1" s="5"/>
      <c r="I1" s="5"/>
      <c r="J1" s="28"/>
    </row>
    <row r="2" spans="1:10" ht="14.25" thickBot="1">
      <c r="A2" s="5" t="s">
        <v>228</v>
      </c>
      <c r="B2" s="5"/>
      <c r="C2" s="5"/>
      <c r="D2" s="5"/>
      <c r="E2" s="5"/>
      <c r="F2" s="5"/>
      <c r="G2" s="5"/>
      <c r="H2" s="5"/>
      <c r="I2" s="5"/>
      <c r="J2" s="29" t="s">
        <v>20</v>
      </c>
    </row>
    <row r="3" spans="1:10" s="30" customFormat="1" ht="9.75">
      <c r="A3" s="31"/>
      <c r="B3" s="31"/>
      <c r="C3" s="31"/>
      <c r="D3" s="31"/>
      <c r="E3" s="31"/>
      <c r="F3" s="31"/>
      <c r="G3" s="31"/>
      <c r="H3" s="31"/>
      <c r="I3" s="32" t="s">
        <v>100</v>
      </c>
      <c r="J3" s="6" t="s">
        <v>202</v>
      </c>
    </row>
    <row r="4" spans="1:10" s="30" customFormat="1" ht="9.75">
      <c r="A4" s="31"/>
      <c r="B4" s="31"/>
      <c r="C4" s="31"/>
      <c r="D4" s="42" t="s">
        <v>62</v>
      </c>
      <c r="E4" s="42"/>
      <c r="F4" s="42"/>
      <c r="G4" s="31"/>
      <c r="H4" s="31"/>
      <c r="I4" s="33" t="s">
        <v>263</v>
      </c>
      <c r="J4" s="8" t="s">
        <v>218</v>
      </c>
    </row>
    <row r="5" spans="1:10" ht="12.75">
      <c r="A5" s="31" t="s">
        <v>145</v>
      </c>
      <c r="B5" s="43" t="s">
        <v>275</v>
      </c>
      <c r="C5" s="43"/>
      <c r="D5" s="43"/>
      <c r="E5" s="43"/>
      <c r="F5" s="43"/>
      <c r="G5" s="43"/>
      <c r="H5" s="43"/>
      <c r="I5" s="1" t="s">
        <v>12</v>
      </c>
      <c r="J5" s="3" t="s">
        <v>276</v>
      </c>
    </row>
    <row r="6" spans="1:10" ht="12.75">
      <c r="A6" s="31" t="s">
        <v>23</v>
      </c>
      <c r="B6" s="31"/>
      <c r="C6" s="31"/>
      <c r="D6" s="31"/>
      <c r="E6" s="31"/>
      <c r="F6" s="31"/>
      <c r="G6" s="31"/>
      <c r="H6" s="31"/>
      <c r="I6" s="1"/>
      <c r="J6" s="3"/>
    </row>
    <row r="7" spans="1:10" ht="12.75">
      <c r="A7" s="31" t="s">
        <v>6</v>
      </c>
      <c r="B7" s="44" t="s">
        <v>2</v>
      </c>
      <c r="C7" s="44"/>
      <c r="D7" s="44"/>
      <c r="E7" s="44"/>
      <c r="F7" s="44"/>
      <c r="G7" s="44"/>
      <c r="H7" s="44"/>
      <c r="I7" s="1" t="s">
        <v>74</v>
      </c>
      <c r="J7" s="6" t="s">
        <v>79</v>
      </c>
    </row>
    <row r="8" spans="1:10" ht="12.75">
      <c r="A8" s="31" t="s">
        <v>66</v>
      </c>
      <c r="B8" s="31"/>
      <c r="C8" s="31"/>
      <c r="D8" s="31"/>
      <c r="E8" s="31"/>
      <c r="F8" s="31"/>
      <c r="G8" s="31"/>
      <c r="H8" s="31"/>
      <c r="I8" s="1" t="s">
        <v>12</v>
      </c>
      <c r="J8" s="46" t="s">
        <v>221</v>
      </c>
    </row>
    <row r="9" spans="1:10" ht="12.75">
      <c r="A9" s="31" t="s">
        <v>177</v>
      </c>
      <c r="B9" s="31"/>
      <c r="C9" s="31"/>
      <c r="D9" s="31"/>
      <c r="E9" s="31"/>
      <c r="F9" s="31"/>
      <c r="G9" s="31"/>
      <c r="H9" s="31"/>
      <c r="I9" s="1" t="s">
        <v>201</v>
      </c>
      <c r="J9" s="46" t="s">
        <v>2</v>
      </c>
    </row>
    <row r="10" spans="1:10" ht="12.75">
      <c r="A10" s="31" t="s">
        <v>96</v>
      </c>
      <c r="B10" s="45" t="s">
        <v>278</v>
      </c>
      <c r="C10" s="45"/>
      <c r="D10" s="45"/>
      <c r="E10" s="45"/>
      <c r="F10" s="45"/>
      <c r="G10" s="45"/>
      <c r="H10" s="45"/>
      <c r="I10" s="1"/>
      <c r="J10" s="46"/>
    </row>
    <row r="11" spans="1:10" ht="12.75">
      <c r="A11" s="31" t="s">
        <v>271</v>
      </c>
      <c r="B11" s="31"/>
      <c r="C11" s="31"/>
      <c r="D11" s="31"/>
      <c r="E11" s="31"/>
      <c r="F11" s="31"/>
      <c r="G11" s="31"/>
      <c r="H11" s="31"/>
      <c r="I11" s="1"/>
      <c r="J11" s="6"/>
    </row>
    <row r="12" spans="1:10" ht="13.5" thickBot="1">
      <c r="A12" s="31" t="s">
        <v>162</v>
      </c>
      <c r="B12" s="31"/>
      <c r="C12" s="31"/>
      <c r="D12" s="31"/>
      <c r="E12" s="31"/>
      <c r="F12" s="31"/>
      <c r="G12" s="31"/>
      <c r="H12" s="31"/>
      <c r="I12" s="1" t="s">
        <v>121</v>
      </c>
      <c r="J12" s="50" t="s">
        <v>212</v>
      </c>
    </row>
    <row r="13" spans="1:10" ht="13.5">
      <c r="A13" s="54"/>
      <c r="B13" s="54"/>
      <c r="C13" s="54"/>
      <c r="D13" s="28" t="s">
        <v>46</v>
      </c>
      <c r="E13" s="55"/>
      <c r="F13" s="55"/>
      <c r="G13" s="55"/>
      <c r="H13" s="55"/>
      <c r="I13" s="55"/>
      <c r="J13" s="56"/>
    </row>
    <row r="14" spans="1:10" ht="12.75">
      <c r="A14" s="9"/>
      <c r="B14" s="10" t="s">
        <v>57</v>
      </c>
      <c r="C14" s="10" t="s">
        <v>57</v>
      </c>
      <c r="D14" s="48" t="s">
        <v>105</v>
      </c>
      <c r="E14" s="52" t="s">
        <v>118</v>
      </c>
      <c r="F14" s="52"/>
      <c r="G14" s="52"/>
      <c r="H14" s="52"/>
      <c r="I14" s="53"/>
      <c r="J14" s="11" t="s">
        <v>180</v>
      </c>
    </row>
    <row r="15" spans="1:10" ht="12.75">
      <c r="A15" s="9" t="s">
        <v>171</v>
      </c>
      <c r="B15" s="10" t="s">
        <v>203</v>
      </c>
      <c r="C15" s="10" t="s">
        <v>229</v>
      </c>
      <c r="D15" s="10" t="s">
        <v>49</v>
      </c>
      <c r="E15" s="16" t="s">
        <v>193</v>
      </c>
      <c r="F15" s="16" t="s">
        <v>51</v>
      </c>
      <c r="G15" s="16" t="s">
        <v>28</v>
      </c>
      <c r="H15" s="16" t="s">
        <v>252</v>
      </c>
      <c r="I15" s="16" t="s">
        <v>76</v>
      </c>
      <c r="J15" s="11" t="s">
        <v>49</v>
      </c>
    </row>
    <row r="16" spans="1:10" ht="12.75">
      <c r="A16" s="2"/>
      <c r="B16" s="12" t="s">
        <v>34</v>
      </c>
      <c r="C16" s="10" t="s">
        <v>244</v>
      </c>
      <c r="D16" s="12" t="s">
        <v>262</v>
      </c>
      <c r="E16" s="48" t="s">
        <v>102</v>
      </c>
      <c r="F16" s="13" t="s">
        <v>102</v>
      </c>
      <c r="G16" s="13" t="s">
        <v>158</v>
      </c>
      <c r="H16" s="13" t="s">
        <v>210</v>
      </c>
      <c r="I16" s="13"/>
      <c r="J16" s="14" t="s">
        <v>262</v>
      </c>
    </row>
    <row r="17" spans="1:10" ht="13.5" thickBot="1">
      <c r="A17" s="7" t="s">
        <v>267</v>
      </c>
      <c r="B17" s="17">
        <v>2</v>
      </c>
      <c r="C17" s="72" t="s">
        <v>61</v>
      </c>
      <c r="D17" s="7" t="s">
        <v>5</v>
      </c>
      <c r="E17" s="47" t="s">
        <v>206</v>
      </c>
      <c r="F17" s="18" t="s">
        <v>134</v>
      </c>
      <c r="G17" s="18" t="s">
        <v>65</v>
      </c>
      <c r="H17" s="19" t="s">
        <v>4</v>
      </c>
      <c r="I17" s="19" t="s">
        <v>205</v>
      </c>
      <c r="J17" s="15" t="s">
        <v>84</v>
      </c>
    </row>
    <row r="18" spans="1:10" ht="12.75">
      <c r="A18" s="64" t="s">
        <v>114</v>
      </c>
      <c r="B18" s="84" t="s">
        <v>22</v>
      </c>
      <c r="C18" s="83"/>
      <c r="D18" s="85">
        <f>D19+D22+D23+D24+D28+D37</f>
        <v>12066</v>
      </c>
      <c r="E18" s="85">
        <f>E19+E22+E23+E24+E28+E37</f>
        <v>12066</v>
      </c>
      <c r="F18" s="85">
        <f>F19+F22+F23+F24+F28+F37</f>
        <v>0</v>
      </c>
      <c r="G18" s="85">
        <f>G19+G22+G23+G24+G28+G37</f>
        <v>0</v>
      </c>
      <c r="H18" s="85">
        <f>H19+H22+H23+H24+H28+H37</f>
        <v>0</v>
      </c>
      <c r="I18" s="117">
        <f>E18+F18+G18+H18</f>
        <v>12066</v>
      </c>
      <c r="J18" s="130">
        <f>D18-I18</f>
        <v>0</v>
      </c>
    </row>
    <row r="19" spans="1:10" ht="12.75">
      <c r="A19" s="65" t="s">
        <v>104</v>
      </c>
      <c r="B19" s="38" t="s">
        <v>191</v>
      </c>
      <c r="C19" s="15" t="s">
        <v>237</v>
      </c>
      <c r="D19" s="23">
        <f>D21</f>
        <v>0</v>
      </c>
      <c r="E19" s="23">
        <f>E21</f>
        <v>0</v>
      </c>
      <c r="F19" s="23">
        <f>F21</f>
        <v>0</v>
      </c>
      <c r="G19" s="23">
        <f>G21</f>
        <v>0</v>
      </c>
      <c r="H19" s="23">
        <f>H21</f>
        <v>0</v>
      </c>
      <c r="I19" s="121">
        <f>E19+F19+G19+H19</f>
        <v>0</v>
      </c>
      <c r="J19" s="63">
        <f>D19-I19</f>
        <v>0</v>
      </c>
    </row>
    <row r="20" spans="1:10" ht="12.75">
      <c r="A20" s="39" t="s">
        <v>13</v>
      </c>
      <c r="B20" s="38"/>
      <c r="C20" s="34"/>
      <c r="D20" s="23"/>
      <c r="E20" s="23"/>
      <c r="F20" s="23"/>
      <c r="G20" s="23"/>
      <c r="H20" s="23"/>
      <c r="I20" s="23"/>
      <c r="J20" s="27"/>
    </row>
    <row r="21" spans="1:10" ht="12.75">
      <c r="A21" s="40" t="s">
        <v>190</v>
      </c>
      <c r="B21" s="41" t="s">
        <v>120</v>
      </c>
      <c r="C21" s="35" t="s">
        <v>237</v>
      </c>
      <c r="D21" s="24">
        <v>0</v>
      </c>
      <c r="E21" s="24">
        <v>0</v>
      </c>
      <c r="F21" s="24">
        <v>0</v>
      </c>
      <c r="G21" s="24">
        <v>0</v>
      </c>
      <c r="H21" s="115">
        <v>0</v>
      </c>
      <c r="I21" s="115">
        <f>E21+F21+G21+H21</f>
        <v>0</v>
      </c>
      <c r="J21" s="27">
        <f>D21-I21</f>
        <v>0</v>
      </c>
    </row>
    <row r="22" spans="1:10" ht="12.75">
      <c r="A22" s="65" t="s">
        <v>236</v>
      </c>
      <c r="B22" s="18" t="s">
        <v>3</v>
      </c>
      <c r="C22" s="15" t="s">
        <v>150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121">
        <f>E22+F22+G22+H22</f>
        <v>0</v>
      </c>
      <c r="J22" s="63">
        <f>D22-I22</f>
        <v>0</v>
      </c>
    </row>
    <row r="23" spans="1:10" ht="23.25">
      <c r="A23" s="65" t="s">
        <v>247</v>
      </c>
      <c r="B23" s="38" t="s">
        <v>82</v>
      </c>
      <c r="C23" s="34" t="s">
        <v>58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21">
        <f>E23+F23+G23+H23</f>
        <v>0</v>
      </c>
      <c r="J23" s="63">
        <f>D23-I23</f>
        <v>0</v>
      </c>
    </row>
    <row r="24" spans="1:10" ht="12.75">
      <c r="A24" s="65" t="s">
        <v>93</v>
      </c>
      <c r="B24" s="38" t="s">
        <v>174</v>
      </c>
      <c r="C24" s="34" t="s">
        <v>112</v>
      </c>
      <c r="D24" s="23">
        <f>D26+D27</f>
        <v>0</v>
      </c>
      <c r="E24" s="23">
        <f>E26+E27</f>
        <v>0</v>
      </c>
      <c r="F24" s="23">
        <f>F26+F27</f>
        <v>0</v>
      </c>
      <c r="G24" s="23">
        <f>G26+G27</f>
        <v>0</v>
      </c>
      <c r="H24" s="23">
        <f>H26+H27</f>
        <v>0</v>
      </c>
      <c r="I24" s="121">
        <f>E24+F24+G24+H24</f>
        <v>0</v>
      </c>
      <c r="J24" s="63">
        <f>D24-I24</f>
        <v>0</v>
      </c>
    </row>
    <row r="25" spans="1:10" ht="12.75">
      <c r="A25" s="39" t="s">
        <v>173</v>
      </c>
      <c r="B25" s="38"/>
      <c r="C25" s="34"/>
      <c r="D25" s="23"/>
      <c r="E25" s="23"/>
      <c r="F25" s="23"/>
      <c r="G25" s="23"/>
      <c r="H25" s="23"/>
      <c r="I25" s="23"/>
      <c r="J25" s="27"/>
    </row>
    <row r="26" spans="1:10" ht="21">
      <c r="A26" s="40" t="s">
        <v>149</v>
      </c>
      <c r="B26" s="41" t="s">
        <v>33</v>
      </c>
      <c r="C26" s="35" t="s">
        <v>255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>E26+F26+G26+H26</f>
        <v>0</v>
      </c>
      <c r="J26" s="27">
        <f>D26-I26</f>
        <v>0</v>
      </c>
    </row>
    <row r="27" spans="1:10" ht="21">
      <c r="A27" s="66" t="s">
        <v>45</v>
      </c>
      <c r="B27" s="38" t="s">
        <v>242</v>
      </c>
      <c r="C27" s="34" t="s">
        <v>44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f>E27+F27+G27+H27</f>
        <v>0</v>
      </c>
      <c r="J27" s="63">
        <f>D27-I27</f>
        <v>0</v>
      </c>
    </row>
    <row r="28" spans="1:10" ht="12.75">
      <c r="A28" s="65" t="s">
        <v>141</v>
      </c>
      <c r="B28" s="38" t="s">
        <v>153</v>
      </c>
      <c r="C28" s="34" t="s">
        <v>1</v>
      </c>
      <c r="D28" s="23">
        <f>D30+D31+D32+D33+D34+D35+D36</f>
        <v>0</v>
      </c>
      <c r="E28" s="23">
        <f>E30+E31+E32+E33+E34+E35+E36</f>
        <v>0</v>
      </c>
      <c r="F28" s="23">
        <f>F30+F31+F32+F33+F34+F35+F36</f>
        <v>0</v>
      </c>
      <c r="G28" s="23">
        <f>G30+G31+G32+G33+G34+G35+G36</f>
        <v>0</v>
      </c>
      <c r="H28" s="23">
        <f>H30+H31+H32+H33+H34+H35+H36</f>
        <v>0</v>
      </c>
      <c r="I28" s="23">
        <f>E28+F28+G28+H28</f>
        <v>0</v>
      </c>
      <c r="J28" s="63">
        <f>D28-I28</f>
        <v>0</v>
      </c>
    </row>
    <row r="29" spans="1:10" ht="12.75">
      <c r="A29" s="39" t="s">
        <v>173</v>
      </c>
      <c r="B29" s="38"/>
      <c r="C29" s="34"/>
      <c r="D29" s="23"/>
      <c r="E29" s="23"/>
      <c r="F29" s="23"/>
      <c r="G29" s="23"/>
      <c r="H29" s="23"/>
      <c r="I29" s="23"/>
      <c r="J29" s="26"/>
    </row>
    <row r="30" spans="1:10" ht="12.75">
      <c r="A30" s="40" t="s">
        <v>60</v>
      </c>
      <c r="B30" s="41" t="s">
        <v>21</v>
      </c>
      <c r="C30" s="35" t="s">
        <v>241</v>
      </c>
      <c r="D30" s="24"/>
      <c r="E30" s="24">
        <v>0</v>
      </c>
      <c r="F30" s="24">
        <v>0</v>
      </c>
      <c r="G30" s="24">
        <v>0</v>
      </c>
      <c r="H30" s="24">
        <v>0</v>
      </c>
      <c r="I30" s="24">
        <f aca="true" t="shared" si="0" ref="I30:I37">E30+F30+G30+H30</f>
        <v>0</v>
      </c>
      <c r="J30" s="27">
        <f aca="true" t="shared" si="1" ref="J30:J37">D30-I30</f>
        <v>0</v>
      </c>
    </row>
    <row r="31" spans="1:10" ht="12.75">
      <c r="A31" s="66" t="s">
        <v>217</v>
      </c>
      <c r="B31" s="38" t="s">
        <v>225</v>
      </c>
      <c r="C31" s="34" t="s">
        <v>19</v>
      </c>
      <c r="D31" s="23"/>
      <c r="E31" s="23">
        <v>0</v>
      </c>
      <c r="F31" s="23">
        <v>0</v>
      </c>
      <c r="G31" s="23">
        <v>0</v>
      </c>
      <c r="H31" s="23">
        <v>0</v>
      </c>
      <c r="I31" s="23">
        <f t="shared" si="0"/>
        <v>0</v>
      </c>
      <c r="J31" s="63">
        <f t="shared" si="1"/>
        <v>0</v>
      </c>
    </row>
    <row r="32" spans="1:10" ht="12.75">
      <c r="A32" s="66" t="s">
        <v>54</v>
      </c>
      <c r="B32" s="38" t="s">
        <v>155</v>
      </c>
      <c r="C32" s="34" t="s">
        <v>64</v>
      </c>
      <c r="D32" s="23"/>
      <c r="E32" s="23">
        <v>0</v>
      </c>
      <c r="F32" s="23">
        <v>0</v>
      </c>
      <c r="G32" s="23">
        <v>0</v>
      </c>
      <c r="H32" s="23">
        <v>0</v>
      </c>
      <c r="I32" s="23">
        <f t="shared" si="0"/>
        <v>0</v>
      </c>
      <c r="J32" s="63">
        <f t="shared" si="1"/>
        <v>0</v>
      </c>
    </row>
    <row r="33" spans="1:10" ht="12.75">
      <c r="A33" s="66" t="s">
        <v>91</v>
      </c>
      <c r="B33" s="38" t="s">
        <v>81</v>
      </c>
      <c r="C33" s="34" t="s">
        <v>258</v>
      </c>
      <c r="D33" s="23"/>
      <c r="E33" s="23">
        <v>0</v>
      </c>
      <c r="F33" s="23">
        <v>0</v>
      </c>
      <c r="G33" s="23">
        <v>0</v>
      </c>
      <c r="H33" s="23">
        <v>0</v>
      </c>
      <c r="I33" s="23">
        <f t="shared" si="0"/>
        <v>0</v>
      </c>
      <c r="J33" s="63">
        <f t="shared" si="1"/>
        <v>0</v>
      </c>
    </row>
    <row r="34" spans="1:10" ht="12.75">
      <c r="A34" s="66" t="s">
        <v>16</v>
      </c>
      <c r="B34" s="38" t="s">
        <v>18</v>
      </c>
      <c r="C34" s="34" t="s">
        <v>109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f t="shared" si="0"/>
        <v>0</v>
      </c>
      <c r="J34" s="63">
        <f t="shared" si="1"/>
        <v>0</v>
      </c>
    </row>
    <row r="35" spans="1:10" ht="12.75">
      <c r="A35" s="66" t="s">
        <v>32</v>
      </c>
      <c r="B35" s="38" t="s">
        <v>226</v>
      </c>
      <c r="C35" s="34" t="s">
        <v>53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f t="shared" si="0"/>
        <v>0</v>
      </c>
      <c r="J35" s="63">
        <f t="shared" si="1"/>
        <v>0</v>
      </c>
    </row>
    <row r="36" spans="1:10" ht="12.75">
      <c r="A36" s="66" t="s">
        <v>144</v>
      </c>
      <c r="B36" s="38" t="s">
        <v>154</v>
      </c>
      <c r="C36" s="34" t="s">
        <v>234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 t="shared" si="0"/>
        <v>0</v>
      </c>
      <c r="J36" s="63">
        <f t="shared" si="1"/>
        <v>0</v>
      </c>
    </row>
    <row r="37" spans="1:10" ht="12.75">
      <c r="A37" s="65" t="s">
        <v>31</v>
      </c>
      <c r="B37" s="38" t="s">
        <v>132</v>
      </c>
      <c r="C37" s="34" t="s">
        <v>270</v>
      </c>
      <c r="D37" s="23">
        <f>D39+D40+D41+D42</f>
        <v>12066</v>
      </c>
      <c r="E37" s="23">
        <f>E39+E40+E41+E42</f>
        <v>12066</v>
      </c>
      <c r="F37" s="23">
        <f>F39+F40+F41+F42</f>
        <v>0</v>
      </c>
      <c r="G37" s="23">
        <f>G39+G40+G41+G42</f>
        <v>0</v>
      </c>
      <c r="H37" s="23">
        <f>H39+H40+H41+H42</f>
        <v>0</v>
      </c>
      <c r="I37" s="23">
        <f t="shared" si="0"/>
        <v>12066</v>
      </c>
      <c r="J37" s="63">
        <f t="shared" si="1"/>
        <v>0</v>
      </c>
    </row>
    <row r="38" spans="1:10" ht="12.75">
      <c r="A38" s="39" t="s">
        <v>13</v>
      </c>
      <c r="B38" s="38"/>
      <c r="C38" s="34"/>
      <c r="D38" s="23"/>
      <c r="E38" s="23"/>
      <c r="F38" s="23"/>
      <c r="G38" s="23"/>
      <c r="H38" s="23"/>
      <c r="I38" s="23"/>
      <c r="J38" s="26"/>
    </row>
    <row r="39" spans="1:10" ht="21">
      <c r="A39" s="40" t="s">
        <v>253</v>
      </c>
      <c r="B39" s="41" t="s">
        <v>200</v>
      </c>
      <c r="C39" s="35" t="s">
        <v>270</v>
      </c>
      <c r="D39" s="24"/>
      <c r="E39" s="24"/>
      <c r="F39" s="24">
        <v>0</v>
      </c>
      <c r="G39" s="24">
        <v>0</v>
      </c>
      <c r="H39" s="24"/>
      <c r="I39" s="24">
        <f>E39+F39+G39+H39</f>
        <v>0</v>
      </c>
      <c r="J39" s="27">
        <f>D39-I39</f>
        <v>0</v>
      </c>
    </row>
    <row r="40" spans="1:10" ht="12.75">
      <c r="A40" s="66" t="s">
        <v>43</v>
      </c>
      <c r="B40" s="38" t="s">
        <v>269</v>
      </c>
      <c r="C40" s="34" t="s">
        <v>270</v>
      </c>
      <c r="D40" s="23"/>
      <c r="E40" s="23"/>
      <c r="F40" s="23">
        <v>0</v>
      </c>
      <c r="G40" s="23">
        <v>0</v>
      </c>
      <c r="H40" s="23"/>
      <c r="I40" s="23">
        <f>E40+F40+G40+H40</f>
        <v>0</v>
      </c>
      <c r="J40" s="63">
        <f>D40-I40</f>
        <v>0</v>
      </c>
    </row>
    <row r="41" spans="1:10" ht="12.75">
      <c r="A41" s="67" t="s">
        <v>216</v>
      </c>
      <c r="B41" s="38" t="s">
        <v>59</v>
      </c>
      <c r="C41" s="34" t="s">
        <v>270</v>
      </c>
      <c r="D41" s="23">
        <v>0</v>
      </c>
      <c r="E41" s="23">
        <v>0</v>
      </c>
      <c r="F41" s="23">
        <v>0</v>
      </c>
      <c r="G41" s="23">
        <v>0</v>
      </c>
      <c r="H41" s="23"/>
      <c r="I41" s="23">
        <f>E41+F41+G41+H41</f>
        <v>0</v>
      </c>
      <c r="J41" s="63">
        <f>D41-I41</f>
        <v>0</v>
      </c>
    </row>
    <row r="42" spans="1:10" ht="13.5" thickBot="1">
      <c r="A42" s="66" t="s">
        <v>167</v>
      </c>
      <c r="B42" s="68" t="s">
        <v>131</v>
      </c>
      <c r="C42" s="36" t="s">
        <v>270</v>
      </c>
      <c r="D42" s="21">
        <v>12066</v>
      </c>
      <c r="E42" s="21">
        <v>12066</v>
      </c>
      <c r="F42" s="21">
        <v>0</v>
      </c>
      <c r="G42" s="21">
        <v>0</v>
      </c>
      <c r="H42" s="21">
        <v>0</v>
      </c>
      <c r="I42" s="116">
        <f>E42+F42+G42+H42</f>
        <v>12066</v>
      </c>
      <c r="J42" s="22">
        <f>D42-I42</f>
        <v>0</v>
      </c>
    </row>
    <row r="43" spans="1:10" s="49" customFormat="1" ht="13.5">
      <c r="A43" s="54"/>
      <c r="B43" s="54"/>
      <c r="C43" s="54"/>
      <c r="D43" s="28" t="s">
        <v>140</v>
      </c>
      <c r="E43" s="55"/>
      <c r="F43" s="55"/>
      <c r="G43" s="55"/>
      <c r="H43" s="55"/>
      <c r="I43" s="55"/>
      <c r="J43" s="57" t="s">
        <v>199</v>
      </c>
    </row>
    <row r="44" spans="1:10" s="49" customFormat="1" ht="9.75">
      <c r="A44" s="9"/>
      <c r="B44" s="10" t="s">
        <v>57</v>
      </c>
      <c r="C44" s="10" t="s">
        <v>57</v>
      </c>
      <c r="D44" s="10" t="s">
        <v>105</v>
      </c>
      <c r="E44" s="51" t="s">
        <v>118</v>
      </c>
      <c r="F44" s="52"/>
      <c r="G44" s="52"/>
      <c r="H44" s="52"/>
      <c r="I44" s="53"/>
      <c r="J44" s="11" t="s">
        <v>180</v>
      </c>
    </row>
    <row r="45" spans="1:10" s="49" customFormat="1" ht="9.75">
      <c r="A45" s="9" t="s">
        <v>171</v>
      </c>
      <c r="B45" s="10" t="s">
        <v>203</v>
      </c>
      <c r="C45" s="10" t="s">
        <v>229</v>
      </c>
      <c r="D45" s="10" t="s">
        <v>49</v>
      </c>
      <c r="E45" s="16" t="s">
        <v>193</v>
      </c>
      <c r="F45" s="16" t="s">
        <v>51</v>
      </c>
      <c r="G45" s="16" t="s">
        <v>28</v>
      </c>
      <c r="H45" s="16" t="s">
        <v>252</v>
      </c>
      <c r="I45" s="16" t="s">
        <v>76</v>
      </c>
      <c r="J45" s="11" t="s">
        <v>49</v>
      </c>
    </row>
    <row r="46" spans="1:10" s="49" customFormat="1" ht="9.75">
      <c r="A46" s="2"/>
      <c r="B46" s="12" t="s">
        <v>34</v>
      </c>
      <c r="C46" s="10" t="s">
        <v>244</v>
      </c>
      <c r="D46" s="12" t="s">
        <v>262</v>
      </c>
      <c r="E46" s="48" t="s">
        <v>102</v>
      </c>
      <c r="F46" s="13" t="s">
        <v>102</v>
      </c>
      <c r="G46" s="13" t="s">
        <v>158</v>
      </c>
      <c r="H46" s="13" t="s">
        <v>210</v>
      </c>
      <c r="I46" s="13"/>
      <c r="J46" s="14" t="s">
        <v>262</v>
      </c>
    </row>
    <row r="47" spans="1:10" s="49" customFormat="1" ht="10.5" thickBot="1">
      <c r="A47" s="7" t="s">
        <v>267</v>
      </c>
      <c r="B47" s="17">
        <v>2</v>
      </c>
      <c r="C47" s="72" t="s">
        <v>61</v>
      </c>
      <c r="D47" s="7" t="s">
        <v>5</v>
      </c>
      <c r="E47" s="47" t="s">
        <v>206</v>
      </c>
      <c r="F47" s="18" t="s">
        <v>134</v>
      </c>
      <c r="G47" s="18" t="s">
        <v>65</v>
      </c>
      <c r="H47" s="19" t="s">
        <v>4</v>
      </c>
      <c r="I47" s="19" t="s">
        <v>205</v>
      </c>
      <c r="J47" s="15" t="s">
        <v>84</v>
      </c>
    </row>
    <row r="48" spans="1:10" s="49" customFormat="1" ht="9.75">
      <c r="A48" s="37" t="s">
        <v>208</v>
      </c>
      <c r="B48" s="82" t="s">
        <v>55</v>
      </c>
      <c r="C48" s="83" t="s">
        <v>1</v>
      </c>
      <c r="D48" s="75">
        <f>D50+D55+D63+D67+D76+D80+D84+D85+D91</f>
        <v>12066</v>
      </c>
      <c r="E48" s="75">
        <f>E50+E55+E63+E67+E76+E80+E84+E85+E91</f>
        <v>12066</v>
      </c>
      <c r="F48" s="75">
        <f>F50+F55+F63+F67+F76+F80+F84+F85+F91</f>
        <v>0</v>
      </c>
      <c r="G48" s="75">
        <f>G50+G55+G63+G67+G76+G80+G84+G85+G91</f>
        <v>0</v>
      </c>
      <c r="H48" s="75">
        <f>H50+H55+H63+H67+H76+H80+H84+H85+H91</f>
        <v>0</v>
      </c>
      <c r="I48" s="117">
        <f>E48+F48+G48+H48</f>
        <v>12066</v>
      </c>
      <c r="J48" s="20">
        <f>D48-I48</f>
        <v>0</v>
      </c>
    </row>
    <row r="49" spans="1:10" s="49" customFormat="1" ht="9.75">
      <c r="A49" s="69" t="s">
        <v>173</v>
      </c>
      <c r="B49" s="59"/>
      <c r="C49" s="15"/>
      <c r="D49" s="60"/>
      <c r="E49" s="60"/>
      <c r="F49" s="60"/>
      <c r="G49" s="60"/>
      <c r="H49" s="60"/>
      <c r="I49" s="60"/>
      <c r="J49" s="86"/>
    </row>
    <row r="50" spans="1:10" s="49" customFormat="1" ht="22.5">
      <c r="A50" s="70" t="s">
        <v>117</v>
      </c>
      <c r="B50" s="41" t="s">
        <v>170</v>
      </c>
      <c r="C50" s="35" t="s">
        <v>107</v>
      </c>
      <c r="D50" s="24">
        <f>D52+D53+D54</f>
        <v>0</v>
      </c>
      <c r="E50" s="24">
        <f>E52+E53+E54</f>
        <v>0</v>
      </c>
      <c r="F50" s="24">
        <f>F52+F53+F54</f>
        <v>0</v>
      </c>
      <c r="G50" s="24">
        <f>G52+G53+G54</f>
        <v>0</v>
      </c>
      <c r="H50" s="24">
        <f>H52+H53+H54</f>
        <v>0</v>
      </c>
      <c r="I50" s="115">
        <f>E50+F50+G50+H50</f>
        <v>0</v>
      </c>
      <c r="J50" s="4">
        <f>D50-I50</f>
        <v>0</v>
      </c>
    </row>
    <row r="51" spans="1:10" s="49" customFormat="1" ht="9.75">
      <c r="A51" s="39" t="s">
        <v>173</v>
      </c>
      <c r="B51" s="18"/>
      <c r="C51" s="15"/>
      <c r="D51" s="25"/>
      <c r="E51" s="25"/>
      <c r="F51" s="25"/>
      <c r="G51" s="25"/>
      <c r="H51" s="25"/>
      <c r="I51" s="124"/>
      <c r="J51" s="26"/>
    </row>
    <row r="52" spans="1:10" s="49" customFormat="1" ht="9.75">
      <c r="A52" s="40" t="s">
        <v>127</v>
      </c>
      <c r="B52" s="41" t="s">
        <v>95</v>
      </c>
      <c r="C52" s="35" t="s">
        <v>185</v>
      </c>
      <c r="D52" s="24"/>
      <c r="E52" s="24"/>
      <c r="F52" s="24">
        <v>0</v>
      </c>
      <c r="G52" s="24">
        <v>0</v>
      </c>
      <c r="H52" s="24">
        <v>0</v>
      </c>
      <c r="I52" s="24">
        <f>E52+F52+G52+H52</f>
        <v>0</v>
      </c>
      <c r="J52" s="27">
        <f>D52-I52</f>
        <v>0</v>
      </c>
    </row>
    <row r="53" spans="1:10" s="49" customFormat="1" ht="9.75">
      <c r="A53" s="66" t="s">
        <v>184</v>
      </c>
      <c r="B53" s="18" t="s">
        <v>29</v>
      </c>
      <c r="C53" s="15" t="s">
        <v>251</v>
      </c>
      <c r="D53" s="25"/>
      <c r="E53" s="25"/>
      <c r="F53" s="25">
        <v>0</v>
      </c>
      <c r="G53" s="25">
        <v>0</v>
      </c>
      <c r="H53" s="25">
        <v>0</v>
      </c>
      <c r="I53" s="23">
        <f>E53+F53+G53+H53</f>
        <v>0</v>
      </c>
      <c r="J53" s="63">
        <f>D53-I53</f>
        <v>0</v>
      </c>
    </row>
    <row r="54" spans="1:10" s="49" customFormat="1" ht="9.75">
      <c r="A54" s="66" t="s">
        <v>99</v>
      </c>
      <c r="B54" s="38" t="s">
        <v>239</v>
      </c>
      <c r="C54" s="34" t="s">
        <v>36</v>
      </c>
      <c r="D54" s="23"/>
      <c r="E54" s="23"/>
      <c r="F54" s="23">
        <v>0</v>
      </c>
      <c r="G54" s="23">
        <v>0</v>
      </c>
      <c r="H54" s="23">
        <v>0</v>
      </c>
      <c r="I54" s="23">
        <f>E54+F54+G54+H54</f>
        <v>0</v>
      </c>
      <c r="J54" s="63">
        <f>D54-I54</f>
        <v>0</v>
      </c>
    </row>
    <row r="55" spans="1:10" s="49" customFormat="1" ht="11.25">
      <c r="A55" s="65" t="s">
        <v>30</v>
      </c>
      <c r="B55" s="38" t="s">
        <v>220</v>
      </c>
      <c r="C55" s="34" t="s">
        <v>161</v>
      </c>
      <c r="D55" s="23">
        <f>D57+D58+D59+D60+D61+D62</f>
        <v>0</v>
      </c>
      <c r="E55" s="23">
        <f>E57+E58+E59+E60+E61+E62</f>
        <v>0</v>
      </c>
      <c r="F55" s="23">
        <f>F57+F58+F59+F60+F61+F62</f>
        <v>0</v>
      </c>
      <c r="G55" s="23">
        <f>G57+G58+G59+G60+G61+G62</f>
        <v>0</v>
      </c>
      <c r="H55" s="23">
        <f>H57+H58+H59+H60+H61+H62</f>
        <v>0</v>
      </c>
      <c r="I55" s="23">
        <f>E55+F55+G55+H55</f>
        <v>0</v>
      </c>
      <c r="J55" s="63">
        <f>D55-I55</f>
        <v>0</v>
      </c>
    </row>
    <row r="56" spans="1:10" s="49" customFormat="1" ht="9.75">
      <c r="A56" s="39" t="s">
        <v>173</v>
      </c>
      <c r="B56" s="38"/>
      <c r="C56" s="34"/>
      <c r="D56" s="23"/>
      <c r="E56" s="23"/>
      <c r="F56" s="23"/>
      <c r="G56" s="23"/>
      <c r="H56" s="23"/>
      <c r="I56" s="23"/>
      <c r="J56" s="26"/>
    </row>
    <row r="57" spans="1:10" s="49" customFormat="1" ht="9.75">
      <c r="A57" s="40" t="s">
        <v>160</v>
      </c>
      <c r="B57" s="41" t="s">
        <v>15</v>
      </c>
      <c r="C57" s="35" t="s">
        <v>92</v>
      </c>
      <c r="D57" s="24"/>
      <c r="E57" s="24"/>
      <c r="F57" s="24">
        <v>0</v>
      </c>
      <c r="G57" s="24">
        <v>0</v>
      </c>
      <c r="H57" s="24">
        <v>0</v>
      </c>
      <c r="I57" s="24">
        <f aca="true" t="shared" si="2" ref="I57:I63">E57+F57+G57+H57</f>
        <v>0</v>
      </c>
      <c r="J57" s="27">
        <f aca="true" t="shared" si="3" ref="J57:J63">D57-I57</f>
        <v>0</v>
      </c>
    </row>
    <row r="58" spans="1:10" s="49" customFormat="1" ht="9.75">
      <c r="A58" s="66" t="s">
        <v>63</v>
      </c>
      <c r="B58" s="38" t="s">
        <v>78</v>
      </c>
      <c r="C58" s="34" t="s">
        <v>27</v>
      </c>
      <c r="D58" s="23"/>
      <c r="E58" s="23"/>
      <c r="F58" s="23">
        <v>0</v>
      </c>
      <c r="G58" s="23">
        <v>0</v>
      </c>
      <c r="H58" s="23">
        <v>0</v>
      </c>
      <c r="I58" s="23">
        <f t="shared" si="2"/>
        <v>0</v>
      </c>
      <c r="J58" s="63">
        <f t="shared" si="3"/>
        <v>0</v>
      </c>
    </row>
    <row r="59" spans="1:10" s="49" customFormat="1" ht="9.75">
      <c r="A59" s="66" t="s">
        <v>233</v>
      </c>
      <c r="B59" s="38" t="s">
        <v>148</v>
      </c>
      <c r="C59" s="34" t="s">
        <v>232</v>
      </c>
      <c r="D59" s="23"/>
      <c r="E59" s="23"/>
      <c r="F59" s="23">
        <v>0</v>
      </c>
      <c r="G59" s="23">
        <v>0</v>
      </c>
      <c r="H59" s="23">
        <v>0</v>
      </c>
      <c r="I59" s="23">
        <f t="shared" si="2"/>
        <v>0</v>
      </c>
      <c r="J59" s="63">
        <f t="shared" si="3"/>
        <v>0</v>
      </c>
    </row>
    <row r="60" spans="1:10" s="49" customFormat="1" ht="9.75">
      <c r="A60" s="66" t="s">
        <v>106</v>
      </c>
      <c r="B60" s="71" t="s">
        <v>223</v>
      </c>
      <c r="C60" s="61" t="s">
        <v>165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23">
        <f t="shared" si="2"/>
        <v>0</v>
      </c>
      <c r="J60" s="63">
        <f t="shared" si="3"/>
        <v>0</v>
      </c>
    </row>
    <row r="61" spans="1:10" s="49" customFormat="1" ht="9.75">
      <c r="A61" s="67" t="s">
        <v>86</v>
      </c>
      <c r="B61" s="71" t="s">
        <v>14</v>
      </c>
      <c r="C61" s="61" t="s">
        <v>90</v>
      </c>
      <c r="D61" s="62"/>
      <c r="E61" s="62"/>
      <c r="F61" s="62">
        <v>0</v>
      </c>
      <c r="G61" s="62">
        <v>0</v>
      </c>
      <c r="H61" s="62">
        <v>0</v>
      </c>
      <c r="I61" s="23">
        <f t="shared" si="2"/>
        <v>0</v>
      </c>
      <c r="J61" s="63">
        <f t="shared" si="3"/>
        <v>0</v>
      </c>
    </row>
    <row r="62" spans="1:10" s="49" customFormat="1" ht="9.75">
      <c r="A62" s="66" t="s">
        <v>265</v>
      </c>
      <c r="B62" s="18" t="s">
        <v>77</v>
      </c>
      <c r="C62" s="15" t="s">
        <v>26</v>
      </c>
      <c r="D62" s="25"/>
      <c r="E62" s="25"/>
      <c r="F62" s="25">
        <v>0</v>
      </c>
      <c r="G62" s="25">
        <v>0</v>
      </c>
      <c r="H62" s="25">
        <v>0</v>
      </c>
      <c r="I62" s="23">
        <f t="shared" si="2"/>
        <v>0</v>
      </c>
      <c r="J62" s="63">
        <f t="shared" si="3"/>
        <v>0</v>
      </c>
    </row>
    <row r="63" spans="1:10" s="49" customFormat="1" ht="11.25">
      <c r="A63" s="65" t="s">
        <v>214</v>
      </c>
      <c r="B63" s="38" t="s">
        <v>189</v>
      </c>
      <c r="C63" s="34" t="s">
        <v>219</v>
      </c>
      <c r="D63" s="62">
        <f>D65+D66</f>
        <v>0</v>
      </c>
      <c r="E63" s="62">
        <f>E65+E66</f>
        <v>0</v>
      </c>
      <c r="F63" s="62">
        <f>F65+F66</f>
        <v>0</v>
      </c>
      <c r="G63" s="62">
        <f>G65+G66</f>
        <v>0</v>
      </c>
      <c r="H63" s="62">
        <f>H65+H66</f>
        <v>0</v>
      </c>
      <c r="I63" s="23">
        <f t="shared" si="2"/>
        <v>0</v>
      </c>
      <c r="J63" s="63">
        <f t="shared" si="3"/>
        <v>0</v>
      </c>
    </row>
    <row r="64" spans="1:10" s="49" customFormat="1" ht="9.75">
      <c r="A64" s="39" t="s">
        <v>173</v>
      </c>
      <c r="B64" s="38"/>
      <c r="C64" s="34"/>
      <c r="D64" s="25"/>
      <c r="E64" s="23"/>
      <c r="F64" s="23"/>
      <c r="G64" s="23"/>
      <c r="H64" s="23"/>
      <c r="I64" s="23"/>
      <c r="J64" s="26"/>
    </row>
    <row r="65" spans="1:10" s="49" customFormat="1" ht="20.25">
      <c r="A65" s="40" t="s">
        <v>129</v>
      </c>
      <c r="B65" s="41" t="s">
        <v>111</v>
      </c>
      <c r="C65" s="35" t="s">
        <v>10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f>E65+F65+G65+H65</f>
        <v>0</v>
      </c>
      <c r="J65" s="27">
        <f>D65-I65</f>
        <v>0</v>
      </c>
    </row>
    <row r="66" spans="1:10" s="49" customFormat="1" ht="20.25">
      <c r="A66" s="66" t="s">
        <v>94</v>
      </c>
      <c r="B66" s="18" t="s">
        <v>41</v>
      </c>
      <c r="C66" s="15" t="s">
        <v>72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3">
        <f>E66+F66+G66+H66</f>
        <v>0</v>
      </c>
      <c r="J66" s="63">
        <f>D66-I66</f>
        <v>0</v>
      </c>
    </row>
    <row r="67" spans="1:10" s="49" customFormat="1" ht="11.25">
      <c r="A67" s="65" t="s">
        <v>243</v>
      </c>
      <c r="B67" s="38" t="s">
        <v>107</v>
      </c>
      <c r="C67" s="34" t="s">
        <v>123</v>
      </c>
      <c r="D67" s="62">
        <f>D69+D70</f>
        <v>0</v>
      </c>
      <c r="E67" s="62">
        <f>E69+E70</f>
        <v>0</v>
      </c>
      <c r="F67" s="62">
        <f>F69+F70</f>
        <v>0</v>
      </c>
      <c r="G67" s="62">
        <f>G69+G70</f>
        <v>0</v>
      </c>
      <c r="H67" s="62">
        <f>H69+H70</f>
        <v>0</v>
      </c>
      <c r="I67" s="23">
        <f>E67+F67+G67+H67</f>
        <v>0</v>
      </c>
      <c r="J67" s="63">
        <f>D67-I67</f>
        <v>0</v>
      </c>
    </row>
    <row r="68" spans="1:10" s="49" customFormat="1" ht="9.75">
      <c r="A68" s="39" t="s">
        <v>173</v>
      </c>
      <c r="B68" s="38"/>
      <c r="C68" s="34"/>
      <c r="D68" s="23"/>
      <c r="E68" s="23"/>
      <c r="F68" s="23"/>
      <c r="G68" s="23"/>
      <c r="H68" s="23"/>
      <c r="I68" s="23"/>
      <c r="J68" s="26"/>
    </row>
    <row r="69" spans="1:10" s="49" customFormat="1" ht="20.25">
      <c r="A69" s="40" t="s">
        <v>39</v>
      </c>
      <c r="B69" s="41" t="s">
        <v>185</v>
      </c>
      <c r="C69" s="35" t="s">
        <v>198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>E69+F69+G69+H69</f>
        <v>0</v>
      </c>
      <c r="J69" s="27">
        <f>D69-I69</f>
        <v>0</v>
      </c>
    </row>
    <row r="70" spans="1:10" s="49" customFormat="1" ht="30.75" thickBot="1">
      <c r="A70" s="66" t="s">
        <v>245</v>
      </c>
      <c r="B70" s="68" t="s">
        <v>251</v>
      </c>
      <c r="C70" s="36" t="s">
        <v>266</v>
      </c>
      <c r="D70" s="21">
        <v>0</v>
      </c>
      <c r="E70" s="21">
        <v>0</v>
      </c>
      <c r="F70" s="21">
        <v>0</v>
      </c>
      <c r="G70" s="21">
        <v>0</v>
      </c>
      <c r="H70" s="116">
        <v>0</v>
      </c>
      <c r="I70" s="21">
        <f>E70+F70+G70+H70</f>
        <v>0</v>
      </c>
      <c r="J70" s="22">
        <f>D70-I70</f>
        <v>0</v>
      </c>
    </row>
    <row r="71" spans="1:10" s="49" customFormat="1" ht="13.5">
      <c r="A71" s="54"/>
      <c r="B71" s="54"/>
      <c r="C71" s="54"/>
      <c r="D71" s="28"/>
      <c r="E71" s="55"/>
      <c r="F71" s="55"/>
      <c r="G71" s="55"/>
      <c r="H71" s="55"/>
      <c r="I71" s="55"/>
      <c r="J71" s="57" t="s">
        <v>126</v>
      </c>
    </row>
    <row r="72" spans="1:10" s="49" customFormat="1" ht="9.75">
      <c r="A72" s="9"/>
      <c r="B72" s="10" t="s">
        <v>57</v>
      </c>
      <c r="C72" s="10" t="s">
        <v>57</v>
      </c>
      <c r="D72" s="10" t="s">
        <v>105</v>
      </c>
      <c r="E72" s="51" t="s">
        <v>118</v>
      </c>
      <c r="F72" s="52"/>
      <c r="G72" s="52"/>
      <c r="H72" s="52"/>
      <c r="I72" s="53"/>
      <c r="J72" s="11" t="s">
        <v>180</v>
      </c>
    </row>
    <row r="73" spans="1:10" s="49" customFormat="1" ht="9.75">
      <c r="A73" s="9" t="s">
        <v>171</v>
      </c>
      <c r="B73" s="10" t="s">
        <v>203</v>
      </c>
      <c r="C73" s="10" t="s">
        <v>229</v>
      </c>
      <c r="D73" s="10" t="s">
        <v>49</v>
      </c>
      <c r="E73" s="16" t="s">
        <v>193</v>
      </c>
      <c r="F73" s="16" t="s">
        <v>51</v>
      </c>
      <c r="G73" s="16" t="s">
        <v>28</v>
      </c>
      <c r="H73" s="16" t="s">
        <v>252</v>
      </c>
      <c r="I73" s="16" t="s">
        <v>76</v>
      </c>
      <c r="J73" s="11" t="s">
        <v>49</v>
      </c>
    </row>
    <row r="74" spans="1:10" s="49" customFormat="1" ht="9.75">
      <c r="A74" s="9"/>
      <c r="B74" s="12" t="s">
        <v>34</v>
      </c>
      <c r="C74" s="10" t="s">
        <v>244</v>
      </c>
      <c r="D74" s="12" t="s">
        <v>262</v>
      </c>
      <c r="E74" s="48" t="s">
        <v>102</v>
      </c>
      <c r="F74" s="13" t="s">
        <v>102</v>
      </c>
      <c r="G74" s="13" t="s">
        <v>158</v>
      </c>
      <c r="H74" s="13" t="s">
        <v>210</v>
      </c>
      <c r="I74" s="13"/>
      <c r="J74" s="14" t="s">
        <v>262</v>
      </c>
    </row>
    <row r="75" spans="1:10" s="49" customFormat="1" ht="10.5" thickBot="1">
      <c r="A75" s="71" t="s">
        <v>267</v>
      </c>
      <c r="B75" s="77">
        <v>2</v>
      </c>
      <c r="C75" s="72" t="s">
        <v>61</v>
      </c>
      <c r="D75" s="7" t="s">
        <v>5</v>
      </c>
      <c r="E75" s="72" t="s">
        <v>206</v>
      </c>
      <c r="F75" s="18" t="s">
        <v>134</v>
      </c>
      <c r="G75" s="18" t="s">
        <v>65</v>
      </c>
      <c r="H75" s="19" t="s">
        <v>4</v>
      </c>
      <c r="I75" s="19" t="s">
        <v>205</v>
      </c>
      <c r="J75" s="15" t="s">
        <v>84</v>
      </c>
    </row>
    <row r="76" spans="1:10" s="49" customFormat="1" ht="11.25">
      <c r="A76" s="73" t="s">
        <v>24</v>
      </c>
      <c r="B76" s="74" t="s">
        <v>219</v>
      </c>
      <c r="C76" s="118" t="s">
        <v>37</v>
      </c>
      <c r="D76" s="119">
        <f>D78+D79</f>
        <v>0</v>
      </c>
      <c r="E76" s="119">
        <f>E78+E79</f>
        <v>0</v>
      </c>
      <c r="F76" s="119">
        <f>F78+F79</f>
        <v>0</v>
      </c>
      <c r="G76" s="119">
        <f>G78+G79</f>
        <v>0</v>
      </c>
      <c r="H76" s="119">
        <f>H78+H79</f>
        <v>0</v>
      </c>
      <c r="I76" s="119">
        <f>E76+F76+G76+H76</f>
        <v>0</v>
      </c>
      <c r="J76" s="120">
        <f>D76-I76</f>
        <v>0</v>
      </c>
    </row>
    <row r="77" spans="1:10" s="49" customFormat="1" ht="9.75">
      <c r="A77" s="69" t="s">
        <v>173</v>
      </c>
      <c r="B77" s="76"/>
      <c r="C77" s="15"/>
      <c r="D77" s="58"/>
      <c r="E77" s="58"/>
      <c r="F77" s="58"/>
      <c r="G77" s="58"/>
      <c r="H77" s="58"/>
      <c r="I77" s="58"/>
      <c r="J77" s="86"/>
    </row>
    <row r="78" spans="1:10" s="49" customFormat="1" ht="20.25">
      <c r="A78" s="40" t="s">
        <v>35</v>
      </c>
      <c r="B78" s="41" t="s">
        <v>72</v>
      </c>
      <c r="C78" s="35" t="s">
        <v>182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f>E78+F78+G78+H78</f>
        <v>0</v>
      </c>
      <c r="J78" s="27">
        <f>D78-I78</f>
        <v>0</v>
      </c>
    </row>
    <row r="79" spans="1:10" s="49" customFormat="1" ht="9.75">
      <c r="A79" s="66" t="s">
        <v>195</v>
      </c>
      <c r="B79" s="18" t="s">
        <v>143</v>
      </c>
      <c r="C79" s="15" t="s">
        <v>108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3">
        <f>E79+F79+G79+H79</f>
        <v>0</v>
      </c>
      <c r="J79" s="63">
        <f>D79-I79</f>
        <v>0</v>
      </c>
    </row>
    <row r="80" spans="1:10" s="49" customFormat="1" ht="11.25">
      <c r="A80" s="65" t="s">
        <v>213</v>
      </c>
      <c r="B80" s="38" t="s">
        <v>123</v>
      </c>
      <c r="C80" s="34" t="s">
        <v>235</v>
      </c>
      <c r="D80" s="62">
        <f>D82+D83</f>
        <v>0</v>
      </c>
      <c r="E80" s="62">
        <f>E82+E83</f>
        <v>0</v>
      </c>
      <c r="F80" s="62">
        <f>F82+F83</f>
        <v>0</v>
      </c>
      <c r="G80" s="62">
        <f>G82+G83</f>
        <v>0</v>
      </c>
      <c r="H80" s="62">
        <f>H82+H83</f>
        <v>0</v>
      </c>
      <c r="I80" s="23">
        <f>E80+F80+G80+H80</f>
        <v>0</v>
      </c>
      <c r="J80" s="63">
        <f>D80-I80</f>
        <v>0</v>
      </c>
    </row>
    <row r="81" spans="1:10" s="49" customFormat="1" ht="9.75">
      <c r="A81" s="39" t="s">
        <v>173</v>
      </c>
      <c r="B81" s="38"/>
      <c r="C81" s="34"/>
      <c r="D81" s="23"/>
      <c r="E81" s="23"/>
      <c r="F81" s="23"/>
      <c r="G81" s="23"/>
      <c r="H81" s="23"/>
      <c r="I81" s="23"/>
      <c r="J81" s="26"/>
    </row>
    <row r="82" spans="1:10" s="49" customFormat="1" ht="9.75">
      <c r="A82" s="78" t="s">
        <v>136</v>
      </c>
      <c r="B82" s="41" t="s">
        <v>266</v>
      </c>
      <c r="C82" s="35" t="s">
        <v>89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f>E82+F82+G82+H82</f>
        <v>0</v>
      </c>
      <c r="J82" s="27">
        <f>D82-I82</f>
        <v>0</v>
      </c>
    </row>
    <row r="83" spans="1:10" s="49" customFormat="1" ht="20.25">
      <c r="A83" s="40" t="s">
        <v>116</v>
      </c>
      <c r="B83" s="41" t="s">
        <v>52</v>
      </c>
      <c r="C83" s="35" t="s">
        <v>164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3">
        <f>E83+F83+G83+H83</f>
        <v>0</v>
      </c>
      <c r="J83" s="63">
        <f>D83-I83</f>
        <v>0</v>
      </c>
    </row>
    <row r="84" spans="1:10" s="49" customFormat="1" ht="11.25">
      <c r="A84" s="65" t="s">
        <v>97</v>
      </c>
      <c r="B84" s="38" t="s">
        <v>37</v>
      </c>
      <c r="C84" s="34" t="s">
        <v>250</v>
      </c>
      <c r="D84" s="23"/>
      <c r="E84" s="23"/>
      <c r="F84" s="23">
        <v>0</v>
      </c>
      <c r="G84" s="23">
        <v>0</v>
      </c>
      <c r="H84" s="23">
        <v>0</v>
      </c>
      <c r="I84" s="23">
        <f>E84+F84+G84+H84</f>
        <v>0</v>
      </c>
      <c r="J84" s="63">
        <f>D84-I84</f>
        <v>0</v>
      </c>
    </row>
    <row r="85" spans="1:10" s="49" customFormat="1" ht="22.5">
      <c r="A85" s="65" t="s">
        <v>159</v>
      </c>
      <c r="B85" s="38" t="s">
        <v>235</v>
      </c>
      <c r="C85" s="34" t="s">
        <v>7</v>
      </c>
      <c r="D85" s="62">
        <f>D87+D88+D89+D90</f>
        <v>12066</v>
      </c>
      <c r="E85" s="62">
        <f>E87+E88+E89+E90</f>
        <v>12066</v>
      </c>
      <c r="F85" s="62">
        <f>F87+F88+F89+F90</f>
        <v>0</v>
      </c>
      <c r="G85" s="62">
        <f>G87+G88+G89+G90</f>
        <v>0</v>
      </c>
      <c r="H85" s="62">
        <f>H87+H88+H89+H90</f>
        <v>0</v>
      </c>
      <c r="I85" s="23">
        <f>E85+F85+G85+H85</f>
        <v>12066</v>
      </c>
      <c r="J85" s="63">
        <f>D85-I85</f>
        <v>0</v>
      </c>
    </row>
    <row r="86" spans="1:10" s="49" customFormat="1" ht="9.75">
      <c r="A86" s="39" t="s">
        <v>173</v>
      </c>
      <c r="B86" s="38"/>
      <c r="C86" s="34"/>
      <c r="D86" s="23"/>
      <c r="E86" s="23"/>
      <c r="F86" s="23"/>
      <c r="G86" s="23"/>
      <c r="H86" s="23"/>
      <c r="I86" s="23"/>
      <c r="J86" s="26"/>
    </row>
    <row r="87" spans="1:10" s="49" customFormat="1" ht="9.75">
      <c r="A87" s="40" t="s">
        <v>156</v>
      </c>
      <c r="B87" s="18" t="s">
        <v>25</v>
      </c>
      <c r="C87" s="15" t="s">
        <v>87</v>
      </c>
      <c r="D87" s="25">
        <v>12066</v>
      </c>
      <c r="E87" s="25">
        <v>12066</v>
      </c>
      <c r="F87" s="25">
        <v>0</v>
      </c>
      <c r="G87" s="25">
        <v>0</v>
      </c>
      <c r="H87" s="25">
        <v>0</v>
      </c>
      <c r="I87" s="24">
        <f>E87+F87+G87+H87</f>
        <v>12066</v>
      </c>
      <c r="J87" s="27">
        <f>D87-I87</f>
        <v>0</v>
      </c>
    </row>
    <row r="88" spans="1:10" s="49" customFormat="1" ht="9.75">
      <c r="A88" s="79" t="s">
        <v>192</v>
      </c>
      <c r="B88" s="80" t="s">
        <v>89</v>
      </c>
      <c r="C88" s="61" t="s">
        <v>179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23">
        <f>E88+F88+G88+H88</f>
        <v>0</v>
      </c>
      <c r="J88" s="63">
        <f>D88-I88</f>
        <v>0</v>
      </c>
    </row>
    <row r="89" spans="1:10" s="49" customFormat="1" ht="9.75">
      <c r="A89" s="79" t="s">
        <v>166</v>
      </c>
      <c r="B89" s="80" t="s">
        <v>164</v>
      </c>
      <c r="C89" s="61" t="s">
        <v>260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23">
        <f>E89+F89+G89+H89</f>
        <v>0</v>
      </c>
      <c r="J89" s="63">
        <f>D89-I89</f>
        <v>0</v>
      </c>
    </row>
    <row r="90" spans="1:10" s="49" customFormat="1" ht="9.75">
      <c r="A90" s="79" t="s">
        <v>230</v>
      </c>
      <c r="B90" s="80" t="s">
        <v>231</v>
      </c>
      <c r="C90" s="61" t="s">
        <v>69</v>
      </c>
      <c r="D90" s="62"/>
      <c r="E90" s="62"/>
      <c r="F90" s="62">
        <v>0</v>
      </c>
      <c r="G90" s="62">
        <v>0</v>
      </c>
      <c r="H90" s="62">
        <v>0</v>
      </c>
      <c r="I90" s="23">
        <f>E90+F90+G90+H90</f>
        <v>0</v>
      </c>
      <c r="J90" s="63">
        <f>D90-I90</f>
        <v>0</v>
      </c>
    </row>
    <row r="91" spans="1:10" s="49" customFormat="1" ht="22.5">
      <c r="A91" s="65" t="s">
        <v>48</v>
      </c>
      <c r="B91" s="38" t="s">
        <v>139</v>
      </c>
      <c r="C91" s="34" t="s">
        <v>147</v>
      </c>
      <c r="D91" s="62">
        <f>D93+D94+D95</f>
        <v>0</v>
      </c>
      <c r="E91" s="62">
        <f>E93+E94+E95</f>
        <v>0</v>
      </c>
      <c r="F91" s="62">
        <f>F93+F94+F95</f>
        <v>0</v>
      </c>
      <c r="G91" s="62">
        <f>G93+G94+G95</f>
        <v>0</v>
      </c>
      <c r="H91" s="62">
        <f>H93+H94+H95</f>
        <v>0</v>
      </c>
      <c r="I91" s="23">
        <f>E91+F91+G91+H91</f>
        <v>0</v>
      </c>
      <c r="J91" s="63">
        <f>D91-I91</f>
        <v>0</v>
      </c>
    </row>
    <row r="92" spans="1:10" s="49" customFormat="1" ht="9.75">
      <c r="A92" s="39" t="s">
        <v>13</v>
      </c>
      <c r="B92" s="38"/>
      <c r="C92" s="34"/>
      <c r="D92" s="23"/>
      <c r="E92" s="23"/>
      <c r="F92" s="23"/>
      <c r="G92" s="23"/>
      <c r="H92" s="23"/>
      <c r="I92" s="23"/>
      <c r="J92" s="26"/>
    </row>
    <row r="93" spans="1:10" s="49" customFormat="1" ht="9.75">
      <c r="A93" s="40" t="s">
        <v>272</v>
      </c>
      <c r="B93" s="18" t="s">
        <v>73</v>
      </c>
      <c r="C93" s="15" t="s">
        <v>42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4">
        <f>E93+F93+G93+H93</f>
        <v>0</v>
      </c>
      <c r="J93" s="27">
        <f>D93-I93</f>
        <v>0</v>
      </c>
    </row>
    <row r="94" spans="1:10" s="49" customFormat="1" ht="9.75">
      <c r="A94" s="79" t="s">
        <v>119</v>
      </c>
      <c r="B94" s="80" t="s">
        <v>11</v>
      </c>
      <c r="C94" s="61" t="s">
        <v>130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23">
        <f>E94+F94+G94+H94</f>
        <v>0</v>
      </c>
      <c r="J94" s="63">
        <f>D94-I94</f>
        <v>0</v>
      </c>
    </row>
    <row r="95" spans="1:10" s="49" customFormat="1" ht="10.5" thickBot="1">
      <c r="A95" s="79" t="s">
        <v>38</v>
      </c>
      <c r="B95" s="81" t="s">
        <v>215</v>
      </c>
      <c r="C95" s="34" t="s">
        <v>169</v>
      </c>
      <c r="D95" s="23">
        <v>0</v>
      </c>
      <c r="E95" s="23">
        <v>0</v>
      </c>
      <c r="F95" s="23">
        <v>0</v>
      </c>
      <c r="G95" s="23">
        <v>0</v>
      </c>
      <c r="H95" s="121">
        <v>0</v>
      </c>
      <c r="I95" s="21">
        <f>E95+F95+G95+H95</f>
        <v>0</v>
      </c>
      <c r="J95" s="22">
        <f>D95-I95</f>
        <v>0</v>
      </c>
    </row>
    <row r="96" spans="1:10" s="49" customFormat="1" ht="6" customHeight="1" thickBot="1">
      <c r="A96" s="79"/>
      <c r="B96" s="107"/>
      <c r="C96" s="107"/>
      <c r="D96" s="108"/>
      <c r="E96" s="108"/>
      <c r="F96" s="108"/>
      <c r="G96" s="108"/>
      <c r="H96" s="108"/>
      <c r="I96" s="122"/>
      <c r="J96" s="122"/>
    </row>
    <row r="97" spans="1:10" s="49" customFormat="1" ht="10.5" thickBot="1">
      <c r="A97" s="109" t="s">
        <v>103</v>
      </c>
      <c r="B97" s="110" t="s">
        <v>175</v>
      </c>
      <c r="C97" s="111" t="s">
        <v>1</v>
      </c>
      <c r="D97" s="112">
        <f aca="true" t="shared" si="4" ref="D97:I97">D18-D48</f>
        <v>0</v>
      </c>
      <c r="E97" s="112">
        <f t="shared" si="4"/>
        <v>0</v>
      </c>
      <c r="F97" s="112">
        <f t="shared" si="4"/>
        <v>0</v>
      </c>
      <c r="G97" s="112">
        <f t="shared" si="4"/>
        <v>0</v>
      </c>
      <c r="H97" s="112">
        <f t="shared" si="4"/>
        <v>0</v>
      </c>
      <c r="I97" s="112">
        <f t="shared" si="4"/>
        <v>0</v>
      </c>
      <c r="J97" s="113" t="s">
        <v>1</v>
      </c>
    </row>
    <row r="98" spans="1:10" s="49" customFormat="1" ht="13.5">
      <c r="A98" s="54"/>
      <c r="B98" s="54"/>
      <c r="C98" s="28" t="s">
        <v>128</v>
      </c>
      <c r="D98" s="106"/>
      <c r="E98" s="55"/>
      <c r="F98" s="55"/>
      <c r="G98" s="55"/>
      <c r="H98" s="55"/>
      <c r="I98" s="55"/>
      <c r="J98" s="57" t="s">
        <v>56</v>
      </c>
    </row>
    <row r="99" spans="1:10" s="49" customFormat="1" ht="9.75">
      <c r="A99" s="9"/>
      <c r="B99" s="10" t="s">
        <v>57</v>
      </c>
      <c r="C99" s="10" t="s">
        <v>57</v>
      </c>
      <c r="D99" s="10" t="s">
        <v>105</v>
      </c>
      <c r="E99" s="51" t="s">
        <v>118</v>
      </c>
      <c r="F99" s="52"/>
      <c r="G99" s="52"/>
      <c r="H99" s="52"/>
      <c r="I99" s="53"/>
      <c r="J99" s="11" t="s">
        <v>180</v>
      </c>
    </row>
    <row r="100" spans="1:10" s="49" customFormat="1" ht="9.75">
      <c r="A100" s="9" t="s">
        <v>171</v>
      </c>
      <c r="B100" s="10" t="s">
        <v>203</v>
      </c>
      <c r="C100" s="10" t="s">
        <v>229</v>
      </c>
      <c r="D100" s="10" t="s">
        <v>49</v>
      </c>
      <c r="E100" s="16" t="s">
        <v>193</v>
      </c>
      <c r="F100" s="16" t="s">
        <v>51</v>
      </c>
      <c r="G100" s="16" t="s">
        <v>28</v>
      </c>
      <c r="H100" s="16" t="s">
        <v>252</v>
      </c>
      <c r="I100" s="16" t="s">
        <v>76</v>
      </c>
      <c r="J100" s="11" t="s">
        <v>49</v>
      </c>
    </row>
    <row r="101" spans="1:10" s="49" customFormat="1" ht="9.75">
      <c r="A101" s="2"/>
      <c r="B101" s="12" t="s">
        <v>34</v>
      </c>
      <c r="C101" s="10" t="s">
        <v>244</v>
      </c>
      <c r="D101" s="12" t="s">
        <v>262</v>
      </c>
      <c r="E101" s="48" t="s">
        <v>102</v>
      </c>
      <c r="F101" s="13" t="s">
        <v>102</v>
      </c>
      <c r="G101" s="13" t="s">
        <v>158</v>
      </c>
      <c r="H101" s="13" t="s">
        <v>210</v>
      </c>
      <c r="I101" s="13"/>
      <c r="J101" s="14" t="s">
        <v>262</v>
      </c>
    </row>
    <row r="102" spans="1:10" s="49" customFormat="1" ht="10.5" thickBot="1">
      <c r="A102" s="7" t="s">
        <v>267</v>
      </c>
      <c r="B102" s="17">
        <v>2</v>
      </c>
      <c r="C102" s="72" t="s">
        <v>61</v>
      </c>
      <c r="D102" s="7" t="s">
        <v>5</v>
      </c>
      <c r="E102" s="72" t="s">
        <v>206</v>
      </c>
      <c r="F102" s="18" t="s">
        <v>134</v>
      </c>
      <c r="G102" s="18" t="s">
        <v>65</v>
      </c>
      <c r="H102" s="19" t="s">
        <v>4</v>
      </c>
      <c r="I102" s="19" t="s">
        <v>205</v>
      </c>
      <c r="J102" s="15" t="s">
        <v>84</v>
      </c>
    </row>
    <row r="103" spans="1:10" s="49" customFormat="1" ht="20.25">
      <c r="A103" s="87" t="s">
        <v>75</v>
      </c>
      <c r="B103" s="88"/>
      <c r="C103" s="89"/>
      <c r="D103" s="90"/>
      <c r="E103" s="91"/>
      <c r="F103" s="91"/>
      <c r="G103" s="91"/>
      <c r="H103" s="91"/>
      <c r="I103" s="91"/>
      <c r="J103" s="92"/>
    </row>
    <row r="104" spans="1:10" s="49" customFormat="1" ht="9.75">
      <c r="A104" s="78" t="s">
        <v>124</v>
      </c>
      <c r="B104" s="95" t="s">
        <v>147</v>
      </c>
      <c r="C104" s="96"/>
      <c r="D104" s="93">
        <f aca="true" t="shared" si="5" ref="D104:I104">D106+D113+D118+D121+D130+D134</f>
        <v>0</v>
      </c>
      <c r="E104" s="93">
        <f t="shared" si="5"/>
        <v>0</v>
      </c>
      <c r="F104" s="93">
        <f t="shared" si="5"/>
        <v>0</v>
      </c>
      <c r="G104" s="93">
        <f t="shared" si="5"/>
        <v>0</v>
      </c>
      <c r="H104" s="93">
        <f t="shared" si="5"/>
        <v>0</v>
      </c>
      <c r="I104" s="126">
        <f t="shared" si="5"/>
        <v>0</v>
      </c>
      <c r="J104" s="94">
        <f>D104-I104</f>
        <v>0</v>
      </c>
    </row>
    <row r="105" spans="1:10" s="49" customFormat="1" ht="9.75">
      <c r="A105" s="39" t="s">
        <v>173</v>
      </c>
      <c r="B105" s="76"/>
      <c r="C105" s="15"/>
      <c r="D105" s="58"/>
      <c r="E105" s="58"/>
      <c r="F105" s="58"/>
      <c r="G105" s="58"/>
      <c r="H105" s="58"/>
      <c r="I105" s="58"/>
      <c r="J105" s="86"/>
    </row>
    <row r="106" spans="1:10" s="49" customFormat="1" ht="11.25">
      <c r="A106" s="70" t="s">
        <v>196</v>
      </c>
      <c r="B106" s="41" t="s">
        <v>42</v>
      </c>
      <c r="C106" s="35"/>
      <c r="D106" s="24">
        <f>D108+D109+D110+D111+D112</f>
        <v>0</v>
      </c>
      <c r="E106" s="24">
        <f>E108+E109+E110+E111+E112</f>
        <v>0</v>
      </c>
      <c r="F106" s="24">
        <f>F108+F109+F110+F111+F112</f>
        <v>0</v>
      </c>
      <c r="G106" s="24">
        <f>G108+G109+G110+G111+G112</f>
        <v>0</v>
      </c>
      <c r="H106" s="24">
        <f>H108+H109+H110+H111+H112</f>
        <v>0</v>
      </c>
      <c r="I106" s="115">
        <f>E106+F106+G106+H106</f>
        <v>0</v>
      </c>
      <c r="J106" s="4">
        <f>D106-I106</f>
        <v>0</v>
      </c>
    </row>
    <row r="107" spans="1:10" s="49" customFormat="1" ht="9.75">
      <c r="A107" s="39" t="s">
        <v>13</v>
      </c>
      <c r="B107" s="18"/>
      <c r="C107" s="15"/>
      <c r="D107" s="25"/>
      <c r="E107" s="25"/>
      <c r="F107" s="25"/>
      <c r="G107" s="25"/>
      <c r="H107" s="124"/>
      <c r="I107" s="124"/>
      <c r="J107" s="26"/>
    </row>
    <row r="108" spans="1:10" s="49" customFormat="1" ht="9.75">
      <c r="A108" s="40" t="s">
        <v>9</v>
      </c>
      <c r="B108" s="41" t="s">
        <v>254</v>
      </c>
      <c r="C108" s="35" t="s">
        <v>15</v>
      </c>
      <c r="D108" s="24"/>
      <c r="E108" s="24">
        <v>0</v>
      </c>
      <c r="F108" s="24">
        <v>0</v>
      </c>
      <c r="G108" s="24">
        <v>0</v>
      </c>
      <c r="H108" s="115">
        <v>0</v>
      </c>
      <c r="I108" s="24">
        <f aca="true" t="shared" si="6" ref="I108:I113">E108+F108+G108+H108</f>
        <v>0</v>
      </c>
      <c r="J108" s="27">
        <f aca="true" t="shared" si="7" ref="J108:J113">D108-I108</f>
        <v>0</v>
      </c>
    </row>
    <row r="109" spans="1:10" s="49" customFormat="1" ht="9.75">
      <c r="A109" s="79" t="s">
        <v>47</v>
      </c>
      <c r="B109" s="80" t="s">
        <v>256</v>
      </c>
      <c r="C109" s="61" t="s">
        <v>142</v>
      </c>
      <c r="D109" s="62"/>
      <c r="E109" s="62">
        <v>0</v>
      </c>
      <c r="F109" s="62">
        <v>0</v>
      </c>
      <c r="G109" s="62">
        <v>0</v>
      </c>
      <c r="H109" s="62">
        <v>0</v>
      </c>
      <c r="I109" s="23">
        <f t="shared" si="6"/>
        <v>0</v>
      </c>
      <c r="J109" s="63">
        <f t="shared" si="7"/>
        <v>0</v>
      </c>
    </row>
    <row r="110" spans="1:10" s="49" customFormat="1" ht="9.75">
      <c r="A110" s="79" t="s">
        <v>68</v>
      </c>
      <c r="B110" s="80" t="s">
        <v>188</v>
      </c>
      <c r="C110" s="61" t="s">
        <v>222</v>
      </c>
      <c r="D110" s="62"/>
      <c r="E110" s="62">
        <v>0</v>
      </c>
      <c r="F110" s="62">
        <v>0</v>
      </c>
      <c r="G110" s="62">
        <v>0</v>
      </c>
      <c r="H110" s="62">
        <v>0</v>
      </c>
      <c r="I110" s="23">
        <f t="shared" si="6"/>
        <v>0</v>
      </c>
      <c r="J110" s="63">
        <f t="shared" si="7"/>
        <v>0</v>
      </c>
    </row>
    <row r="111" spans="1:10" s="49" customFormat="1" ht="9.75">
      <c r="A111" s="79" t="s">
        <v>168</v>
      </c>
      <c r="B111" s="81" t="s">
        <v>110</v>
      </c>
      <c r="C111" s="34" t="s">
        <v>178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23">
        <f t="shared" si="6"/>
        <v>0</v>
      </c>
      <c r="J111" s="63">
        <f t="shared" si="7"/>
        <v>0</v>
      </c>
    </row>
    <row r="112" spans="1:10" s="49" customFormat="1" ht="9.75">
      <c r="A112" s="79" t="s">
        <v>209</v>
      </c>
      <c r="B112" s="97" t="s">
        <v>40</v>
      </c>
      <c r="C112" s="61" t="s">
        <v>257</v>
      </c>
      <c r="D112" s="62"/>
      <c r="E112" s="62">
        <v>0</v>
      </c>
      <c r="F112" s="62">
        <v>0</v>
      </c>
      <c r="G112" s="62">
        <v>0</v>
      </c>
      <c r="H112" s="62">
        <v>0</v>
      </c>
      <c r="I112" s="23">
        <f t="shared" si="6"/>
        <v>0</v>
      </c>
      <c r="J112" s="63">
        <f t="shared" si="7"/>
        <v>0</v>
      </c>
    </row>
    <row r="113" spans="1:10" s="49" customFormat="1" ht="11.25">
      <c r="A113" s="70" t="s">
        <v>122</v>
      </c>
      <c r="B113" s="41" t="s">
        <v>109</v>
      </c>
      <c r="C113" s="35"/>
      <c r="D113" s="24">
        <f>D115+D116+D117</f>
        <v>0</v>
      </c>
      <c r="E113" s="24">
        <f>E115+E116+E117</f>
        <v>0</v>
      </c>
      <c r="F113" s="24">
        <f>F115+F116+F117</f>
        <v>0</v>
      </c>
      <c r="G113" s="24">
        <f>G115+G116+G117</f>
        <v>0</v>
      </c>
      <c r="H113" s="24">
        <f>H115+H116+H117</f>
        <v>0</v>
      </c>
      <c r="I113" s="62">
        <f t="shared" si="6"/>
        <v>0</v>
      </c>
      <c r="J113" s="63">
        <f t="shared" si="7"/>
        <v>0</v>
      </c>
    </row>
    <row r="114" spans="1:10" s="49" customFormat="1" ht="9.75">
      <c r="A114" s="39" t="s">
        <v>13</v>
      </c>
      <c r="B114" s="18"/>
      <c r="C114" s="15"/>
      <c r="D114" s="25"/>
      <c r="E114" s="25"/>
      <c r="F114" s="25"/>
      <c r="G114" s="25"/>
      <c r="H114" s="25"/>
      <c r="I114" s="25"/>
      <c r="J114" s="27"/>
    </row>
    <row r="115" spans="1:10" s="49" customFormat="1" ht="9.75">
      <c r="A115" s="40" t="s">
        <v>9</v>
      </c>
      <c r="B115" s="41" t="s">
        <v>181</v>
      </c>
      <c r="C115" s="35" t="s">
        <v>15</v>
      </c>
      <c r="D115" s="24"/>
      <c r="E115" s="24"/>
      <c r="F115" s="24"/>
      <c r="G115" s="24"/>
      <c r="H115" s="24"/>
      <c r="I115" s="24">
        <f>E115+F115+G115+H115</f>
        <v>0</v>
      </c>
      <c r="J115" s="27">
        <f>D115-I115</f>
        <v>0</v>
      </c>
    </row>
    <row r="116" spans="1:10" s="49" customFormat="1" ht="9.75">
      <c r="A116" s="79" t="s">
        <v>168</v>
      </c>
      <c r="B116" s="81" t="s">
        <v>183</v>
      </c>
      <c r="C116" s="34" t="s">
        <v>85</v>
      </c>
      <c r="D116" s="23"/>
      <c r="E116" s="23">
        <v>0</v>
      </c>
      <c r="F116" s="23">
        <v>0</v>
      </c>
      <c r="G116" s="23">
        <v>0</v>
      </c>
      <c r="H116" s="23">
        <v>0</v>
      </c>
      <c r="I116" s="23">
        <f>E116+F116+G116+H116</f>
        <v>0</v>
      </c>
      <c r="J116" s="63">
        <f>D116-I116</f>
        <v>0</v>
      </c>
    </row>
    <row r="117" spans="1:10" s="49" customFormat="1" ht="9.75">
      <c r="A117" s="79" t="s">
        <v>209</v>
      </c>
      <c r="B117" s="97" t="s">
        <v>249</v>
      </c>
      <c r="C117" s="61" t="s">
        <v>0</v>
      </c>
      <c r="D117" s="62"/>
      <c r="E117" s="62">
        <v>0</v>
      </c>
      <c r="F117" s="62">
        <v>0</v>
      </c>
      <c r="G117" s="62">
        <v>0</v>
      </c>
      <c r="H117" s="62">
        <v>0</v>
      </c>
      <c r="I117" s="23">
        <f>E117+F117+G117+H117</f>
        <v>0</v>
      </c>
      <c r="J117" s="63">
        <f>D117-I117</f>
        <v>0</v>
      </c>
    </row>
    <row r="118" spans="1:10" s="49" customFormat="1" ht="11.25">
      <c r="A118" s="65" t="s">
        <v>151</v>
      </c>
      <c r="B118" s="18" t="s">
        <v>261</v>
      </c>
      <c r="C118" s="15" t="s">
        <v>1</v>
      </c>
      <c r="D118" s="25">
        <v>0</v>
      </c>
      <c r="E118" s="25">
        <f>E119+E120</f>
        <v>0</v>
      </c>
      <c r="F118" s="25">
        <f>F119+F120</f>
        <v>0</v>
      </c>
      <c r="G118" s="25">
        <f>G119+G120</f>
        <v>0</v>
      </c>
      <c r="H118" s="124">
        <f>H119+H120</f>
        <v>0</v>
      </c>
      <c r="I118" s="62">
        <f>I119+I120</f>
        <v>0</v>
      </c>
      <c r="J118" s="63">
        <f>D118-I118</f>
        <v>0</v>
      </c>
    </row>
    <row r="119" spans="1:10" s="49" customFormat="1" ht="9.75">
      <c r="A119" s="79" t="s">
        <v>133</v>
      </c>
      <c r="B119" s="80" t="s">
        <v>178</v>
      </c>
      <c r="C119" s="61" t="s">
        <v>238</v>
      </c>
      <c r="D119" s="62"/>
      <c r="E119" s="62">
        <v>-12066</v>
      </c>
      <c r="F119" s="62">
        <v>0</v>
      </c>
      <c r="G119" s="62">
        <v>0</v>
      </c>
      <c r="H119" s="62"/>
      <c r="I119" s="23">
        <f>E119+F119+G119+H119</f>
        <v>-12066</v>
      </c>
      <c r="J119" s="63" t="s">
        <v>1</v>
      </c>
    </row>
    <row r="120" spans="1:10" s="49" customFormat="1" ht="9.75">
      <c r="A120" s="79" t="s">
        <v>187</v>
      </c>
      <c r="B120" s="80" t="s">
        <v>85</v>
      </c>
      <c r="C120" s="61" t="s">
        <v>163</v>
      </c>
      <c r="D120" s="62"/>
      <c r="E120" s="62">
        <v>12066</v>
      </c>
      <c r="F120" s="62">
        <v>0</v>
      </c>
      <c r="G120" s="62">
        <v>0</v>
      </c>
      <c r="H120" s="128"/>
      <c r="I120" s="62">
        <f>E120+F120+G120+H120</f>
        <v>12066</v>
      </c>
      <c r="J120" s="129" t="s">
        <v>1</v>
      </c>
    </row>
    <row r="121" spans="1:10" s="49" customFormat="1" ht="22.5">
      <c r="A121" s="70" t="s">
        <v>50</v>
      </c>
      <c r="B121" s="41" t="s">
        <v>8</v>
      </c>
      <c r="C121" s="35" t="s">
        <v>1</v>
      </c>
      <c r="D121" s="24">
        <f aca="true" t="shared" si="8" ref="D121:I121">D123+D124</f>
        <v>0</v>
      </c>
      <c r="E121" s="24">
        <f t="shared" si="8"/>
        <v>0</v>
      </c>
      <c r="F121" s="24">
        <f t="shared" si="8"/>
        <v>0</v>
      </c>
      <c r="G121" s="24">
        <f t="shared" si="8"/>
        <v>0</v>
      </c>
      <c r="H121" s="24">
        <f t="shared" si="8"/>
        <v>0</v>
      </c>
      <c r="I121" s="115">
        <f t="shared" si="8"/>
        <v>0</v>
      </c>
      <c r="J121" s="63">
        <f>D121-I121</f>
        <v>0</v>
      </c>
    </row>
    <row r="122" spans="1:10" s="49" customFormat="1" ht="9.75">
      <c r="A122" s="39" t="s">
        <v>173</v>
      </c>
      <c r="B122" s="18"/>
      <c r="C122" s="15"/>
      <c r="D122" s="25"/>
      <c r="E122" s="25"/>
      <c r="F122" s="25"/>
      <c r="G122" s="25"/>
      <c r="H122" s="25"/>
      <c r="I122" s="25"/>
      <c r="J122" s="27"/>
    </row>
    <row r="123" spans="1:10" s="49" customFormat="1" ht="9.75">
      <c r="A123" s="40" t="s">
        <v>172</v>
      </c>
      <c r="B123" s="18" t="s">
        <v>211</v>
      </c>
      <c r="C123" s="15" t="s">
        <v>238</v>
      </c>
      <c r="D123" s="25"/>
      <c r="E123" s="25">
        <v>0</v>
      </c>
      <c r="F123" s="25">
        <v>0</v>
      </c>
      <c r="G123" s="25">
        <v>0</v>
      </c>
      <c r="H123" s="25"/>
      <c r="I123" s="25">
        <f>E123+F123+G123+H123</f>
        <v>0</v>
      </c>
      <c r="J123" s="27" t="s">
        <v>1</v>
      </c>
    </row>
    <row r="124" spans="1:10" s="49" customFormat="1" ht="10.5" thickBot="1">
      <c r="A124" s="79" t="s">
        <v>80</v>
      </c>
      <c r="B124" s="98" t="s">
        <v>137</v>
      </c>
      <c r="C124" s="36" t="s">
        <v>163</v>
      </c>
      <c r="D124" s="21"/>
      <c r="E124" s="21">
        <v>0</v>
      </c>
      <c r="F124" s="21">
        <v>0</v>
      </c>
      <c r="G124" s="21">
        <v>0</v>
      </c>
      <c r="H124" s="116"/>
      <c r="I124" s="21">
        <f>E124+F124+G124+H124</f>
        <v>0</v>
      </c>
      <c r="J124" s="125" t="s">
        <v>1</v>
      </c>
    </row>
    <row r="125" spans="1:10" s="49" customFormat="1" ht="13.5">
      <c r="A125" s="54"/>
      <c r="B125" s="54"/>
      <c r="C125" s="28"/>
      <c r="D125" s="106"/>
      <c r="E125" s="55"/>
      <c r="F125" s="55"/>
      <c r="G125" s="55"/>
      <c r="H125" s="55"/>
      <c r="I125" s="55"/>
      <c r="J125" s="57" t="s">
        <v>268</v>
      </c>
    </row>
    <row r="126" spans="1:10" s="49" customFormat="1" ht="9.75">
      <c r="A126" s="9"/>
      <c r="B126" s="10" t="s">
        <v>57</v>
      </c>
      <c r="C126" s="10" t="s">
        <v>57</v>
      </c>
      <c r="D126" s="10" t="s">
        <v>105</v>
      </c>
      <c r="E126" s="51" t="s">
        <v>118</v>
      </c>
      <c r="F126" s="52"/>
      <c r="G126" s="52"/>
      <c r="H126" s="52"/>
      <c r="I126" s="53"/>
      <c r="J126" s="11" t="s">
        <v>180</v>
      </c>
    </row>
    <row r="127" spans="1:10" s="49" customFormat="1" ht="9.75">
      <c r="A127" s="9" t="s">
        <v>171</v>
      </c>
      <c r="B127" s="10" t="s">
        <v>203</v>
      </c>
      <c r="C127" s="10" t="s">
        <v>229</v>
      </c>
      <c r="D127" s="10" t="s">
        <v>49</v>
      </c>
      <c r="E127" s="16" t="s">
        <v>193</v>
      </c>
      <c r="F127" s="16" t="s">
        <v>51</v>
      </c>
      <c r="G127" s="16" t="s">
        <v>28</v>
      </c>
      <c r="H127" s="16" t="s">
        <v>252</v>
      </c>
      <c r="I127" s="16" t="s">
        <v>76</v>
      </c>
      <c r="J127" s="11" t="s">
        <v>49</v>
      </c>
    </row>
    <row r="128" spans="1:10" s="49" customFormat="1" ht="9.75">
      <c r="A128" s="9"/>
      <c r="B128" s="10" t="s">
        <v>34</v>
      </c>
      <c r="C128" s="10" t="s">
        <v>244</v>
      </c>
      <c r="D128" s="10" t="s">
        <v>262</v>
      </c>
      <c r="E128" s="48" t="s">
        <v>102</v>
      </c>
      <c r="F128" s="48" t="s">
        <v>102</v>
      </c>
      <c r="G128" s="48" t="s">
        <v>158</v>
      </c>
      <c r="H128" s="48" t="s">
        <v>210</v>
      </c>
      <c r="I128" s="48"/>
      <c r="J128" s="11" t="s">
        <v>262</v>
      </c>
    </row>
    <row r="129" spans="1:10" s="49" customFormat="1" ht="10.5" thickBot="1">
      <c r="A129" s="99" t="s">
        <v>267</v>
      </c>
      <c r="B129" s="100">
        <v>2</v>
      </c>
      <c r="C129" s="47" t="s">
        <v>61</v>
      </c>
      <c r="D129" s="123" t="s">
        <v>5</v>
      </c>
      <c r="E129" s="47" t="s">
        <v>206</v>
      </c>
      <c r="F129" s="68" t="s">
        <v>134</v>
      </c>
      <c r="G129" s="68" t="s">
        <v>65</v>
      </c>
      <c r="H129" s="47" t="s">
        <v>4</v>
      </c>
      <c r="I129" s="47" t="s">
        <v>205</v>
      </c>
      <c r="J129" s="34" t="s">
        <v>84</v>
      </c>
    </row>
    <row r="130" spans="1:10" s="49" customFormat="1" ht="11.25">
      <c r="A130" s="70" t="s">
        <v>98</v>
      </c>
      <c r="B130" s="41" t="s">
        <v>0</v>
      </c>
      <c r="C130" s="35" t="s">
        <v>1</v>
      </c>
      <c r="D130" s="119">
        <f aca="true" t="shared" si="9" ref="D130:I130">D132+D133</f>
        <v>0</v>
      </c>
      <c r="E130" s="119">
        <f t="shared" si="9"/>
        <v>0</v>
      </c>
      <c r="F130" s="119">
        <f t="shared" si="9"/>
        <v>0</v>
      </c>
      <c r="G130" s="119">
        <f t="shared" si="9"/>
        <v>0</v>
      </c>
      <c r="H130" s="119">
        <f t="shared" si="9"/>
        <v>0</v>
      </c>
      <c r="I130" s="127">
        <f t="shared" si="9"/>
        <v>0</v>
      </c>
      <c r="J130" s="120">
        <f>D130-I130</f>
        <v>0</v>
      </c>
    </row>
    <row r="131" spans="1:10" s="49" customFormat="1" ht="9.75">
      <c r="A131" s="39" t="s">
        <v>173</v>
      </c>
      <c r="B131" s="18"/>
      <c r="C131" s="15"/>
      <c r="D131" s="25"/>
      <c r="E131" s="25"/>
      <c r="F131" s="25"/>
      <c r="G131" s="25"/>
      <c r="H131" s="25"/>
      <c r="I131" s="25"/>
      <c r="J131" s="27"/>
    </row>
    <row r="132" spans="1:10" s="49" customFormat="1" ht="20.25">
      <c r="A132" s="40" t="s">
        <v>146</v>
      </c>
      <c r="B132" s="18" t="s">
        <v>207</v>
      </c>
      <c r="C132" s="15"/>
      <c r="D132" s="25"/>
      <c r="E132" s="25">
        <v>0</v>
      </c>
      <c r="F132" s="25">
        <v>0</v>
      </c>
      <c r="G132" s="25"/>
      <c r="H132" s="25"/>
      <c r="I132" s="24">
        <f>E132+F132+G132+H132</f>
        <v>0</v>
      </c>
      <c r="J132" s="27">
        <f>D132-I132</f>
        <v>0</v>
      </c>
    </row>
    <row r="133" spans="1:10" s="49" customFormat="1" ht="20.25">
      <c r="A133" s="79" t="s">
        <v>125</v>
      </c>
      <c r="B133" s="80" t="s">
        <v>135</v>
      </c>
      <c r="C133" s="61"/>
      <c r="D133" s="23"/>
      <c r="E133" s="62">
        <v>0</v>
      </c>
      <c r="F133" s="62">
        <v>0</v>
      </c>
      <c r="G133" s="62"/>
      <c r="H133" s="62"/>
      <c r="I133" s="23">
        <f>E133+F133+G133+H133</f>
        <v>0</v>
      </c>
      <c r="J133" s="63">
        <f>D133-I133</f>
        <v>0</v>
      </c>
    </row>
    <row r="134" spans="1:10" s="49" customFormat="1" ht="22.5">
      <c r="A134" s="70" t="s">
        <v>176</v>
      </c>
      <c r="B134" s="41" t="s">
        <v>83</v>
      </c>
      <c r="C134" s="35" t="s">
        <v>1</v>
      </c>
      <c r="D134" s="62">
        <f aca="true" t="shared" si="10" ref="D134:I134">D136+D137</f>
        <v>0</v>
      </c>
      <c r="E134" s="62">
        <f t="shared" si="10"/>
        <v>0</v>
      </c>
      <c r="F134" s="62">
        <f t="shared" si="10"/>
        <v>0</v>
      </c>
      <c r="G134" s="62">
        <f t="shared" si="10"/>
        <v>0</v>
      </c>
      <c r="H134" s="62">
        <f t="shared" si="10"/>
        <v>0</v>
      </c>
      <c r="I134" s="128">
        <f t="shared" si="10"/>
        <v>0</v>
      </c>
      <c r="J134" s="63">
        <f>D134-I134</f>
        <v>0</v>
      </c>
    </row>
    <row r="135" spans="1:10" s="49" customFormat="1" ht="9.75">
      <c r="A135" s="39" t="s">
        <v>173</v>
      </c>
      <c r="B135" s="18"/>
      <c r="C135" s="15"/>
      <c r="D135" s="25"/>
      <c r="E135" s="25"/>
      <c r="F135" s="25"/>
      <c r="G135" s="25"/>
      <c r="H135" s="25"/>
      <c r="I135" s="25"/>
      <c r="J135" s="27"/>
    </row>
    <row r="136" spans="1:10" s="49" customFormat="1" ht="20.25">
      <c r="A136" s="40" t="s">
        <v>17</v>
      </c>
      <c r="B136" s="18" t="s">
        <v>152</v>
      </c>
      <c r="C136" s="15"/>
      <c r="D136" s="25"/>
      <c r="E136" s="25">
        <v>0</v>
      </c>
      <c r="F136" s="25">
        <v>0</v>
      </c>
      <c r="G136" s="25">
        <v>0</v>
      </c>
      <c r="H136" s="25"/>
      <c r="I136" s="25">
        <f>E136+F136+G136+H136</f>
        <v>0</v>
      </c>
      <c r="J136" s="27">
        <f>D136-I136</f>
        <v>0</v>
      </c>
    </row>
    <row r="137" spans="1:10" s="49" customFormat="1" ht="21" thickBot="1">
      <c r="A137" s="79" t="s">
        <v>67</v>
      </c>
      <c r="B137" s="98" t="s">
        <v>224</v>
      </c>
      <c r="C137" s="36"/>
      <c r="D137" s="21"/>
      <c r="E137" s="21">
        <v>0</v>
      </c>
      <c r="F137" s="21">
        <v>0</v>
      </c>
      <c r="G137" s="21">
        <v>0</v>
      </c>
      <c r="H137" s="21"/>
      <c r="I137" s="116">
        <f>E137+F137+G137+H137</f>
        <v>0</v>
      </c>
      <c r="J137" s="22">
        <f>D137-I137</f>
        <v>0</v>
      </c>
    </row>
    <row r="138" s="49" customFormat="1" ht="5.25" customHeight="1"/>
    <row r="139" s="49" customFormat="1" ht="9.75"/>
    <row r="140" spans="1:6" s="49" customFormat="1" ht="9.75">
      <c r="A140" s="49" t="s">
        <v>246</v>
      </c>
      <c r="B140" s="52" t="s">
        <v>274</v>
      </c>
      <c r="C140" s="52"/>
      <c r="D140" s="52"/>
      <c r="F140" s="49" t="s">
        <v>115</v>
      </c>
    </row>
    <row r="141" spans="1:6" s="49" customFormat="1" ht="9.75">
      <c r="A141" s="101" t="s">
        <v>157</v>
      </c>
      <c r="B141" s="102" t="s">
        <v>70</v>
      </c>
      <c r="C141" s="102"/>
      <c r="D141" s="102"/>
      <c r="F141" s="101" t="s">
        <v>240</v>
      </c>
    </row>
    <row r="142" spans="1:10" s="49" customFormat="1" ht="9.75">
      <c r="A142" s="101"/>
      <c r="B142" s="103"/>
      <c r="C142" s="103"/>
      <c r="D142" s="103"/>
      <c r="H142" s="101"/>
      <c r="I142" s="103"/>
      <c r="J142" s="103"/>
    </row>
    <row r="143" spans="1:4" s="49" customFormat="1" ht="9.75">
      <c r="A143" s="49" t="s">
        <v>113</v>
      </c>
      <c r="B143" s="52" t="s">
        <v>204</v>
      </c>
      <c r="C143" s="52"/>
      <c r="D143" s="52"/>
    </row>
    <row r="144" spans="1:4" s="49" customFormat="1" ht="9.75">
      <c r="A144" s="101" t="s">
        <v>197</v>
      </c>
      <c r="B144" s="102" t="s">
        <v>70</v>
      </c>
      <c r="C144" s="102"/>
      <c r="D144" s="102"/>
    </row>
    <row r="145" s="49" customFormat="1" ht="9.75">
      <c r="E145" s="104" t="s">
        <v>138</v>
      </c>
    </row>
    <row r="146" spans="7:10" s="49" customFormat="1" ht="9.75">
      <c r="G146" s="102" t="s">
        <v>248</v>
      </c>
      <c r="H146" s="102"/>
      <c r="I146" s="102"/>
      <c r="J146" s="102"/>
    </row>
    <row r="147" s="49" customFormat="1" ht="9.75"/>
    <row r="148" spans="5:6" s="49" customFormat="1" ht="11.25">
      <c r="E148" s="105" t="s">
        <v>227</v>
      </c>
      <c r="F148" s="49" t="s">
        <v>71</v>
      </c>
    </row>
    <row r="149" s="49" customFormat="1" ht="9.75">
      <c r="E149" s="101" t="s">
        <v>88</v>
      </c>
    </row>
    <row r="150" s="49" customFormat="1" ht="9.75"/>
    <row r="151" spans="1:7" s="49" customFormat="1" ht="9.75">
      <c r="A151" s="49" t="s">
        <v>259</v>
      </c>
      <c r="D151" s="52" t="s">
        <v>2</v>
      </c>
      <c r="E151" s="52"/>
      <c r="G151" s="11" t="s">
        <v>2</v>
      </c>
    </row>
    <row r="152" spans="1:7" s="49" customFormat="1" ht="9.75">
      <c r="A152" s="101" t="s">
        <v>264</v>
      </c>
      <c r="D152" s="102" t="s">
        <v>70</v>
      </c>
      <c r="E152" s="102"/>
      <c r="G152" s="114" t="s">
        <v>186</v>
      </c>
    </row>
    <row r="153" s="49" customFormat="1" ht="9.75"/>
    <row r="154" s="49" customFormat="1" ht="9.75">
      <c r="A154" s="49" t="s">
        <v>273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 r:id="rId1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G121" sqref="G121"/>
    </sheetView>
  </sheetViews>
  <sheetFormatPr defaultColWidth="9.003906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" t="s">
        <v>101</v>
      </c>
      <c r="B1" s="5"/>
      <c r="C1" s="5"/>
      <c r="D1" s="5"/>
      <c r="E1" s="5"/>
      <c r="F1" s="5"/>
      <c r="G1" s="5"/>
      <c r="H1" s="5"/>
      <c r="I1" s="5"/>
      <c r="J1" s="28"/>
    </row>
    <row r="2" spans="1:10" ht="13.5">
      <c r="A2" s="5" t="s">
        <v>228</v>
      </c>
      <c r="B2" s="5"/>
      <c r="C2" s="5"/>
      <c r="D2" s="5"/>
      <c r="E2" s="5"/>
      <c r="F2" s="5"/>
      <c r="G2" s="5"/>
      <c r="H2" s="5"/>
      <c r="I2" s="5"/>
      <c r="J2" s="29" t="s">
        <v>20</v>
      </c>
    </row>
    <row r="3" spans="1:10" s="30" customFormat="1" ht="9.75">
      <c r="A3" s="31"/>
      <c r="B3" s="31"/>
      <c r="C3" s="31"/>
      <c r="D3" s="31"/>
      <c r="E3" s="31"/>
      <c r="F3" s="31"/>
      <c r="G3" s="31"/>
      <c r="H3" s="31"/>
      <c r="I3" s="32" t="s">
        <v>100</v>
      </c>
      <c r="J3" s="6" t="s">
        <v>202</v>
      </c>
    </row>
    <row r="4" spans="1:10" s="30" customFormat="1" ht="9.75">
      <c r="A4" s="31"/>
      <c r="B4" s="31"/>
      <c r="C4" s="31"/>
      <c r="D4" s="42" t="s">
        <v>62</v>
      </c>
      <c r="E4" s="42"/>
      <c r="F4" s="42"/>
      <c r="G4" s="31"/>
      <c r="H4" s="31"/>
      <c r="I4" s="33" t="s">
        <v>263</v>
      </c>
      <c r="J4" s="8" t="s">
        <v>218</v>
      </c>
    </row>
    <row r="5" spans="1:10" ht="12.75">
      <c r="A5" s="31" t="s">
        <v>145</v>
      </c>
      <c r="B5" s="43" t="s">
        <v>275</v>
      </c>
      <c r="C5" s="43"/>
      <c r="D5" s="43"/>
      <c r="E5" s="43"/>
      <c r="F5" s="43"/>
      <c r="G5" s="43"/>
      <c r="H5" s="43"/>
      <c r="I5" s="1" t="s">
        <v>12</v>
      </c>
      <c r="J5" s="3" t="s">
        <v>276</v>
      </c>
    </row>
    <row r="6" spans="1:10" ht="12.75">
      <c r="A6" s="31" t="s">
        <v>23</v>
      </c>
      <c r="B6" s="31"/>
      <c r="C6" s="31"/>
      <c r="D6" s="31"/>
      <c r="E6" s="31"/>
      <c r="F6" s="31"/>
      <c r="G6" s="31"/>
      <c r="H6" s="31"/>
      <c r="I6" s="1"/>
      <c r="J6" s="3"/>
    </row>
    <row r="7" spans="1:10" ht="12.75">
      <c r="A7" s="31" t="s">
        <v>6</v>
      </c>
      <c r="B7" s="44" t="s">
        <v>2</v>
      </c>
      <c r="C7" s="44"/>
      <c r="D7" s="44"/>
      <c r="E7" s="44"/>
      <c r="F7" s="44"/>
      <c r="G7" s="44"/>
      <c r="H7" s="44"/>
      <c r="I7" s="1" t="s">
        <v>74</v>
      </c>
      <c r="J7" s="6" t="s">
        <v>79</v>
      </c>
    </row>
    <row r="8" spans="1:10" ht="12.75">
      <c r="A8" s="31" t="s">
        <v>66</v>
      </c>
      <c r="B8" s="31"/>
      <c r="C8" s="31"/>
      <c r="D8" s="31"/>
      <c r="E8" s="31"/>
      <c r="F8" s="31"/>
      <c r="G8" s="31"/>
      <c r="H8" s="31"/>
      <c r="I8" s="1" t="s">
        <v>12</v>
      </c>
      <c r="J8" s="46" t="s">
        <v>221</v>
      </c>
    </row>
    <row r="9" spans="1:10" ht="12.75">
      <c r="A9" s="31" t="s">
        <v>177</v>
      </c>
      <c r="B9" s="31"/>
      <c r="C9" s="31"/>
      <c r="D9" s="31"/>
      <c r="E9" s="31"/>
      <c r="F9" s="31"/>
      <c r="G9" s="31"/>
      <c r="H9" s="31"/>
      <c r="I9" s="1" t="s">
        <v>201</v>
      </c>
      <c r="J9" s="46" t="s">
        <v>2</v>
      </c>
    </row>
    <row r="10" spans="1:10" ht="12.75">
      <c r="A10" s="31" t="s">
        <v>96</v>
      </c>
      <c r="B10" s="45" t="s">
        <v>194</v>
      </c>
      <c r="C10" s="45"/>
      <c r="D10" s="45"/>
      <c r="E10" s="45"/>
      <c r="F10" s="45"/>
      <c r="G10" s="45"/>
      <c r="H10" s="45"/>
      <c r="I10" s="1"/>
      <c r="J10" s="46"/>
    </row>
    <row r="11" spans="1:10" ht="12.75">
      <c r="A11" s="31" t="s">
        <v>271</v>
      </c>
      <c r="B11" s="31"/>
      <c r="C11" s="31"/>
      <c r="D11" s="31"/>
      <c r="E11" s="31"/>
      <c r="F11" s="31"/>
      <c r="G11" s="31"/>
      <c r="H11" s="31"/>
      <c r="I11" s="1"/>
      <c r="J11" s="6"/>
    </row>
    <row r="12" spans="1:10" ht="12.75">
      <c r="A12" s="31" t="s">
        <v>162</v>
      </c>
      <c r="B12" s="31"/>
      <c r="C12" s="31"/>
      <c r="D12" s="31"/>
      <c r="E12" s="31"/>
      <c r="F12" s="31"/>
      <c r="G12" s="31"/>
      <c r="H12" s="31"/>
      <c r="I12" s="1" t="s">
        <v>121</v>
      </c>
      <c r="J12" s="50" t="s">
        <v>212</v>
      </c>
    </row>
    <row r="13" spans="1:10" ht="13.5">
      <c r="A13" s="54"/>
      <c r="B13" s="54"/>
      <c r="C13" s="54"/>
      <c r="D13" s="28" t="s">
        <v>46</v>
      </c>
      <c r="E13" s="55"/>
      <c r="F13" s="55"/>
      <c r="G13" s="55"/>
      <c r="H13" s="55"/>
      <c r="I13" s="55"/>
      <c r="J13" s="56"/>
    </row>
    <row r="14" spans="1:10" ht="12.75">
      <c r="A14" s="9"/>
      <c r="B14" s="10" t="s">
        <v>57</v>
      </c>
      <c r="C14" s="10" t="s">
        <v>57</v>
      </c>
      <c r="D14" s="48" t="s">
        <v>105</v>
      </c>
      <c r="E14" s="52" t="s">
        <v>118</v>
      </c>
      <c r="F14" s="52"/>
      <c r="G14" s="52"/>
      <c r="H14" s="52"/>
      <c r="I14" s="53"/>
      <c r="J14" s="11" t="s">
        <v>180</v>
      </c>
    </row>
    <row r="15" spans="1:10" ht="12.75">
      <c r="A15" s="9" t="s">
        <v>171</v>
      </c>
      <c r="B15" s="10" t="s">
        <v>203</v>
      </c>
      <c r="C15" s="10" t="s">
        <v>229</v>
      </c>
      <c r="D15" s="10" t="s">
        <v>49</v>
      </c>
      <c r="E15" s="16" t="s">
        <v>193</v>
      </c>
      <c r="F15" s="16" t="s">
        <v>51</v>
      </c>
      <c r="G15" s="16" t="s">
        <v>28</v>
      </c>
      <c r="H15" s="16" t="s">
        <v>252</v>
      </c>
      <c r="I15" s="16" t="s">
        <v>76</v>
      </c>
      <c r="J15" s="11" t="s">
        <v>49</v>
      </c>
    </row>
    <row r="16" spans="1:10" ht="12.75">
      <c r="A16" s="2"/>
      <c r="B16" s="12" t="s">
        <v>34</v>
      </c>
      <c r="C16" s="10" t="s">
        <v>244</v>
      </c>
      <c r="D16" s="12" t="s">
        <v>262</v>
      </c>
      <c r="E16" s="48" t="s">
        <v>102</v>
      </c>
      <c r="F16" s="13" t="s">
        <v>102</v>
      </c>
      <c r="G16" s="13" t="s">
        <v>158</v>
      </c>
      <c r="H16" s="13" t="s">
        <v>210</v>
      </c>
      <c r="I16" s="13"/>
      <c r="J16" s="14" t="s">
        <v>262</v>
      </c>
    </row>
    <row r="17" spans="1:10" ht="12.75">
      <c r="A17" s="7" t="s">
        <v>267</v>
      </c>
      <c r="B17" s="17">
        <v>2</v>
      </c>
      <c r="C17" s="72" t="s">
        <v>61</v>
      </c>
      <c r="D17" s="7" t="s">
        <v>5</v>
      </c>
      <c r="E17" s="47" t="s">
        <v>206</v>
      </c>
      <c r="F17" s="18" t="s">
        <v>134</v>
      </c>
      <c r="G17" s="18" t="s">
        <v>65</v>
      </c>
      <c r="H17" s="19" t="s">
        <v>4</v>
      </c>
      <c r="I17" s="19" t="s">
        <v>205</v>
      </c>
      <c r="J17" s="15" t="s">
        <v>84</v>
      </c>
    </row>
    <row r="18" spans="1:10" ht="12.75">
      <c r="A18" s="64" t="s">
        <v>114</v>
      </c>
      <c r="B18" s="84" t="s">
        <v>22</v>
      </c>
      <c r="C18" s="83"/>
      <c r="D18" s="85">
        <f>D19+D22+D23+D24+D28+D37</f>
        <v>12387400</v>
      </c>
      <c r="E18" s="85">
        <f>E19+E22+E23+E24+E28+E37</f>
        <v>12379747.82</v>
      </c>
      <c r="F18" s="85">
        <f>F19+F22+F23+F24+F28+F37</f>
        <v>0</v>
      </c>
      <c r="G18" s="85">
        <f>G19+G22+G23+G24+G28+G37</f>
        <v>0</v>
      </c>
      <c r="H18" s="85">
        <f>H19+H22+H23+H24+H28+H37</f>
        <v>0</v>
      </c>
      <c r="I18" s="117">
        <f>E18+F18+G18+H18</f>
        <v>12379747.82</v>
      </c>
      <c r="J18" s="130">
        <f>D18-I18</f>
        <v>7652.179999999702</v>
      </c>
    </row>
    <row r="19" spans="1:10" ht="12.75">
      <c r="A19" s="65" t="s">
        <v>104</v>
      </c>
      <c r="B19" s="38" t="s">
        <v>191</v>
      </c>
      <c r="C19" s="15" t="s">
        <v>237</v>
      </c>
      <c r="D19" s="23">
        <f>D21</f>
        <v>0</v>
      </c>
      <c r="E19" s="23">
        <f>E21</f>
        <v>0</v>
      </c>
      <c r="F19" s="23">
        <f>F21</f>
        <v>0</v>
      </c>
      <c r="G19" s="23">
        <f>G21</f>
        <v>0</v>
      </c>
      <c r="H19" s="23">
        <f>H21</f>
        <v>0</v>
      </c>
      <c r="I19" s="121">
        <f>E19+F19+G19+H19</f>
        <v>0</v>
      </c>
      <c r="J19" s="63">
        <f>D19-I19</f>
        <v>0</v>
      </c>
    </row>
    <row r="20" spans="1:10" ht="12.75">
      <c r="A20" s="39" t="s">
        <v>13</v>
      </c>
      <c r="B20" s="38"/>
      <c r="C20" s="34"/>
      <c r="D20" s="23"/>
      <c r="E20" s="23"/>
      <c r="F20" s="23"/>
      <c r="G20" s="23"/>
      <c r="H20" s="23"/>
      <c r="I20" s="23"/>
      <c r="J20" s="27"/>
    </row>
    <row r="21" spans="1:10" ht="12.75">
      <c r="A21" s="40" t="s">
        <v>190</v>
      </c>
      <c r="B21" s="41" t="s">
        <v>120</v>
      </c>
      <c r="C21" s="35" t="s">
        <v>237</v>
      </c>
      <c r="D21" s="24">
        <v>0</v>
      </c>
      <c r="E21" s="24">
        <v>0</v>
      </c>
      <c r="F21" s="24">
        <v>0</v>
      </c>
      <c r="G21" s="24">
        <v>0</v>
      </c>
      <c r="H21" s="115">
        <v>0</v>
      </c>
      <c r="I21" s="115">
        <f>E21+F21+G21+H21</f>
        <v>0</v>
      </c>
      <c r="J21" s="27">
        <f>D21-I21</f>
        <v>0</v>
      </c>
    </row>
    <row r="22" spans="1:10" ht="12.75">
      <c r="A22" s="65" t="s">
        <v>236</v>
      </c>
      <c r="B22" s="18" t="s">
        <v>3</v>
      </c>
      <c r="C22" s="15" t="s">
        <v>150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121">
        <f>E22+F22+G22+H22</f>
        <v>0</v>
      </c>
      <c r="J22" s="63">
        <f>D22-I22</f>
        <v>0</v>
      </c>
    </row>
    <row r="23" spans="1:10" ht="23.25">
      <c r="A23" s="65" t="s">
        <v>247</v>
      </c>
      <c r="B23" s="38" t="s">
        <v>82</v>
      </c>
      <c r="C23" s="34" t="s">
        <v>58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21">
        <f>E23+F23+G23+H23</f>
        <v>0</v>
      </c>
      <c r="J23" s="63">
        <f>D23-I23</f>
        <v>0</v>
      </c>
    </row>
    <row r="24" spans="1:10" ht="12.75">
      <c r="A24" s="65" t="s">
        <v>93</v>
      </c>
      <c r="B24" s="38" t="s">
        <v>174</v>
      </c>
      <c r="C24" s="34" t="s">
        <v>112</v>
      </c>
      <c r="D24" s="23">
        <f>D26+D27</f>
        <v>0</v>
      </c>
      <c r="E24" s="23">
        <f>E26+E27</f>
        <v>0</v>
      </c>
      <c r="F24" s="23">
        <f>F26+F27</f>
        <v>0</v>
      </c>
      <c r="G24" s="23">
        <f>G26+G27</f>
        <v>0</v>
      </c>
      <c r="H24" s="23">
        <f>H26+H27</f>
        <v>0</v>
      </c>
      <c r="I24" s="121">
        <f>E24+F24+G24+H24</f>
        <v>0</v>
      </c>
      <c r="J24" s="63">
        <f>D24-I24</f>
        <v>0</v>
      </c>
    </row>
    <row r="25" spans="1:10" ht="12.75">
      <c r="A25" s="39" t="s">
        <v>173</v>
      </c>
      <c r="B25" s="38"/>
      <c r="C25" s="34"/>
      <c r="D25" s="23"/>
      <c r="E25" s="23"/>
      <c r="F25" s="23"/>
      <c r="G25" s="23"/>
      <c r="H25" s="23"/>
      <c r="I25" s="23"/>
      <c r="J25" s="27"/>
    </row>
    <row r="26" spans="1:10" ht="21">
      <c r="A26" s="40" t="s">
        <v>149</v>
      </c>
      <c r="B26" s="41" t="s">
        <v>33</v>
      </c>
      <c r="C26" s="35" t="s">
        <v>255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>E26+F26+G26+H26</f>
        <v>0</v>
      </c>
      <c r="J26" s="27">
        <f>D26-I26</f>
        <v>0</v>
      </c>
    </row>
    <row r="27" spans="1:10" ht="21">
      <c r="A27" s="66" t="s">
        <v>45</v>
      </c>
      <c r="B27" s="38" t="s">
        <v>242</v>
      </c>
      <c r="C27" s="34" t="s">
        <v>44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f>E27+F27+G27+H27</f>
        <v>0</v>
      </c>
      <c r="J27" s="63">
        <f>D27-I27</f>
        <v>0</v>
      </c>
    </row>
    <row r="28" spans="1:10" ht="12.75">
      <c r="A28" s="65" t="s">
        <v>141</v>
      </c>
      <c r="B28" s="38" t="s">
        <v>153</v>
      </c>
      <c r="C28" s="34" t="s">
        <v>1</v>
      </c>
      <c r="D28" s="23">
        <f>D30+D31+D32+D33+D34+D35+D36</f>
        <v>0</v>
      </c>
      <c r="E28" s="23">
        <f>E30+E31+E32+E33+E34+E35+E36</f>
        <v>0</v>
      </c>
      <c r="F28" s="23">
        <f>F30+F31+F32+F33+F34+F35+F36</f>
        <v>0</v>
      </c>
      <c r="G28" s="23">
        <f>G30+G31+G32+G33+G34+G35+G36</f>
        <v>0</v>
      </c>
      <c r="H28" s="23">
        <f>H30+H31+H32+H33+H34+H35+H36</f>
        <v>0</v>
      </c>
      <c r="I28" s="23">
        <f>E28+F28+G28+H28</f>
        <v>0</v>
      </c>
      <c r="J28" s="63">
        <f>D28-I28</f>
        <v>0</v>
      </c>
    </row>
    <row r="29" spans="1:10" ht="12.75">
      <c r="A29" s="39" t="s">
        <v>173</v>
      </c>
      <c r="B29" s="38"/>
      <c r="C29" s="34"/>
      <c r="D29" s="23"/>
      <c r="E29" s="23"/>
      <c r="F29" s="23"/>
      <c r="G29" s="23"/>
      <c r="H29" s="23"/>
      <c r="I29" s="23"/>
      <c r="J29" s="26"/>
    </row>
    <row r="30" spans="1:10" ht="12.75">
      <c r="A30" s="40" t="s">
        <v>60</v>
      </c>
      <c r="B30" s="41" t="s">
        <v>21</v>
      </c>
      <c r="C30" s="35" t="s">
        <v>241</v>
      </c>
      <c r="D30" s="24"/>
      <c r="E30" s="24">
        <v>0</v>
      </c>
      <c r="F30" s="24">
        <v>0</v>
      </c>
      <c r="G30" s="24">
        <v>0</v>
      </c>
      <c r="H30" s="24">
        <v>0</v>
      </c>
      <c r="I30" s="24">
        <f aca="true" t="shared" si="0" ref="I30:I37">E30+F30+G30+H30</f>
        <v>0</v>
      </c>
      <c r="J30" s="27">
        <f aca="true" t="shared" si="1" ref="J30:J37">D30-I30</f>
        <v>0</v>
      </c>
    </row>
    <row r="31" spans="1:10" ht="12.75">
      <c r="A31" s="66" t="s">
        <v>217</v>
      </c>
      <c r="B31" s="38" t="s">
        <v>225</v>
      </c>
      <c r="C31" s="34" t="s">
        <v>19</v>
      </c>
      <c r="D31" s="23"/>
      <c r="E31" s="23">
        <v>0</v>
      </c>
      <c r="F31" s="23">
        <v>0</v>
      </c>
      <c r="G31" s="23">
        <v>0</v>
      </c>
      <c r="H31" s="23">
        <v>0</v>
      </c>
      <c r="I31" s="23">
        <f t="shared" si="0"/>
        <v>0</v>
      </c>
      <c r="J31" s="63">
        <f t="shared" si="1"/>
        <v>0</v>
      </c>
    </row>
    <row r="32" spans="1:10" ht="12.75">
      <c r="A32" s="66" t="s">
        <v>54</v>
      </c>
      <c r="B32" s="38" t="s">
        <v>155</v>
      </c>
      <c r="C32" s="34" t="s">
        <v>64</v>
      </c>
      <c r="D32" s="23"/>
      <c r="E32" s="23">
        <v>0</v>
      </c>
      <c r="F32" s="23">
        <v>0</v>
      </c>
      <c r="G32" s="23">
        <v>0</v>
      </c>
      <c r="H32" s="23">
        <v>0</v>
      </c>
      <c r="I32" s="23">
        <f t="shared" si="0"/>
        <v>0</v>
      </c>
      <c r="J32" s="63">
        <f t="shared" si="1"/>
        <v>0</v>
      </c>
    </row>
    <row r="33" spans="1:10" ht="12.75">
      <c r="A33" s="66" t="s">
        <v>91</v>
      </c>
      <c r="B33" s="38" t="s">
        <v>81</v>
      </c>
      <c r="C33" s="34" t="s">
        <v>258</v>
      </c>
      <c r="D33" s="23"/>
      <c r="E33" s="23">
        <v>0</v>
      </c>
      <c r="F33" s="23">
        <v>0</v>
      </c>
      <c r="G33" s="23">
        <v>0</v>
      </c>
      <c r="H33" s="23">
        <v>0</v>
      </c>
      <c r="I33" s="23">
        <f t="shared" si="0"/>
        <v>0</v>
      </c>
      <c r="J33" s="63">
        <f t="shared" si="1"/>
        <v>0</v>
      </c>
    </row>
    <row r="34" spans="1:10" ht="12.75">
      <c r="A34" s="66" t="s">
        <v>16</v>
      </c>
      <c r="B34" s="38" t="s">
        <v>18</v>
      </c>
      <c r="C34" s="34" t="s">
        <v>109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f t="shared" si="0"/>
        <v>0</v>
      </c>
      <c r="J34" s="63">
        <f t="shared" si="1"/>
        <v>0</v>
      </c>
    </row>
    <row r="35" spans="1:10" ht="12.75">
      <c r="A35" s="66" t="s">
        <v>32</v>
      </c>
      <c r="B35" s="38" t="s">
        <v>226</v>
      </c>
      <c r="C35" s="34" t="s">
        <v>53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f t="shared" si="0"/>
        <v>0</v>
      </c>
      <c r="J35" s="63">
        <f t="shared" si="1"/>
        <v>0</v>
      </c>
    </row>
    <row r="36" spans="1:10" ht="12.75">
      <c r="A36" s="66" t="s">
        <v>144</v>
      </c>
      <c r="B36" s="38" t="s">
        <v>154</v>
      </c>
      <c r="C36" s="34" t="s">
        <v>234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 t="shared" si="0"/>
        <v>0</v>
      </c>
      <c r="J36" s="63">
        <f t="shared" si="1"/>
        <v>0</v>
      </c>
    </row>
    <row r="37" spans="1:10" ht="12.75">
      <c r="A37" s="65" t="s">
        <v>31</v>
      </c>
      <c r="B37" s="38" t="s">
        <v>132</v>
      </c>
      <c r="C37" s="34" t="s">
        <v>270</v>
      </c>
      <c r="D37" s="23">
        <f>D39+D40+D41+D42</f>
        <v>12387400</v>
      </c>
      <c r="E37" s="23">
        <f>E39+E40+E41+E42</f>
        <v>12379747.82</v>
      </c>
      <c r="F37" s="23">
        <f>F39+F40+F41+F42</f>
        <v>0</v>
      </c>
      <c r="G37" s="23">
        <f>G39+G40+G41+G42</f>
        <v>0</v>
      </c>
      <c r="H37" s="23">
        <f>H39+H40+H41+H42</f>
        <v>0</v>
      </c>
      <c r="I37" s="23">
        <f t="shared" si="0"/>
        <v>12379747.82</v>
      </c>
      <c r="J37" s="63">
        <f t="shared" si="1"/>
        <v>7652.179999999702</v>
      </c>
    </row>
    <row r="38" spans="1:10" ht="12.75">
      <c r="A38" s="39" t="s">
        <v>13</v>
      </c>
      <c r="B38" s="38"/>
      <c r="C38" s="34"/>
      <c r="D38" s="23"/>
      <c r="E38" s="23"/>
      <c r="F38" s="23"/>
      <c r="G38" s="23"/>
      <c r="H38" s="23"/>
      <c r="I38" s="23"/>
      <c r="J38" s="26"/>
    </row>
    <row r="39" spans="1:10" ht="21">
      <c r="A39" s="40" t="s">
        <v>253</v>
      </c>
      <c r="B39" s="41" t="s">
        <v>200</v>
      </c>
      <c r="C39" s="35" t="s">
        <v>270</v>
      </c>
      <c r="D39" s="24">
        <v>12387400</v>
      </c>
      <c r="E39" s="24">
        <v>12379747.82</v>
      </c>
      <c r="F39" s="24">
        <v>0</v>
      </c>
      <c r="G39" s="24">
        <v>0</v>
      </c>
      <c r="H39" s="24"/>
      <c r="I39" s="24">
        <f>E39+F39+G39+H39</f>
        <v>12379747.82</v>
      </c>
      <c r="J39" s="27">
        <f>D39-I39</f>
        <v>7652.179999999702</v>
      </c>
    </row>
    <row r="40" spans="1:10" ht="12.75">
      <c r="A40" s="66" t="s">
        <v>43</v>
      </c>
      <c r="B40" s="38" t="s">
        <v>269</v>
      </c>
      <c r="C40" s="34" t="s">
        <v>270</v>
      </c>
      <c r="D40" s="23">
        <v>0</v>
      </c>
      <c r="E40" s="23">
        <v>0</v>
      </c>
      <c r="F40" s="23">
        <v>0</v>
      </c>
      <c r="G40" s="23">
        <v>0</v>
      </c>
      <c r="H40" s="23"/>
      <c r="I40" s="23">
        <f>E40+F40+G40+H40</f>
        <v>0</v>
      </c>
      <c r="J40" s="63">
        <f>D40-I40</f>
        <v>0</v>
      </c>
    </row>
    <row r="41" spans="1:10" ht="12.75">
      <c r="A41" s="67" t="s">
        <v>216</v>
      </c>
      <c r="B41" s="38" t="s">
        <v>59</v>
      </c>
      <c r="C41" s="34" t="s">
        <v>270</v>
      </c>
      <c r="D41" s="23">
        <v>0</v>
      </c>
      <c r="E41" s="23">
        <v>0</v>
      </c>
      <c r="F41" s="23">
        <v>0</v>
      </c>
      <c r="G41" s="23">
        <v>0</v>
      </c>
      <c r="H41" s="23"/>
      <c r="I41" s="23">
        <f>E41+F41+G41+H41</f>
        <v>0</v>
      </c>
      <c r="J41" s="63">
        <f>D41-I41</f>
        <v>0</v>
      </c>
    </row>
    <row r="42" spans="1:10" ht="12.75">
      <c r="A42" s="66" t="s">
        <v>167</v>
      </c>
      <c r="B42" s="68" t="s">
        <v>131</v>
      </c>
      <c r="C42" s="36" t="s">
        <v>270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116">
        <f>E42+F42+G42+H42</f>
        <v>0</v>
      </c>
      <c r="J42" s="22">
        <f>D42-I42</f>
        <v>0</v>
      </c>
    </row>
    <row r="43" spans="1:10" s="49" customFormat="1" ht="13.5">
      <c r="A43" s="54"/>
      <c r="B43" s="54"/>
      <c r="C43" s="54"/>
      <c r="D43" s="28" t="s">
        <v>140</v>
      </c>
      <c r="E43" s="55"/>
      <c r="F43" s="55"/>
      <c r="G43" s="55"/>
      <c r="H43" s="55"/>
      <c r="I43" s="55"/>
      <c r="J43" s="57" t="s">
        <v>199</v>
      </c>
    </row>
    <row r="44" spans="1:10" s="49" customFormat="1" ht="9.75">
      <c r="A44" s="9"/>
      <c r="B44" s="10" t="s">
        <v>57</v>
      </c>
      <c r="C44" s="10" t="s">
        <v>57</v>
      </c>
      <c r="D44" s="10" t="s">
        <v>105</v>
      </c>
      <c r="E44" s="51" t="s">
        <v>118</v>
      </c>
      <c r="F44" s="52"/>
      <c r="G44" s="52"/>
      <c r="H44" s="52"/>
      <c r="I44" s="53"/>
      <c r="J44" s="11" t="s">
        <v>180</v>
      </c>
    </row>
    <row r="45" spans="1:10" s="49" customFormat="1" ht="9.75">
      <c r="A45" s="9" t="s">
        <v>171</v>
      </c>
      <c r="B45" s="10" t="s">
        <v>203</v>
      </c>
      <c r="C45" s="10" t="s">
        <v>229</v>
      </c>
      <c r="D45" s="10" t="s">
        <v>49</v>
      </c>
      <c r="E45" s="16" t="s">
        <v>193</v>
      </c>
      <c r="F45" s="16" t="s">
        <v>51</v>
      </c>
      <c r="G45" s="16" t="s">
        <v>28</v>
      </c>
      <c r="H45" s="16" t="s">
        <v>252</v>
      </c>
      <c r="I45" s="16" t="s">
        <v>76</v>
      </c>
      <c r="J45" s="11" t="s">
        <v>49</v>
      </c>
    </row>
    <row r="46" spans="1:10" s="49" customFormat="1" ht="9.75">
      <c r="A46" s="2"/>
      <c r="B46" s="12" t="s">
        <v>34</v>
      </c>
      <c r="C46" s="10" t="s">
        <v>244</v>
      </c>
      <c r="D46" s="12" t="s">
        <v>262</v>
      </c>
      <c r="E46" s="48" t="s">
        <v>102</v>
      </c>
      <c r="F46" s="13" t="s">
        <v>102</v>
      </c>
      <c r="G46" s="13" t="s">
        <v>158</v>
      </c>
      <c r="H46" s="13" t="s">
        <v>210</v>
      </c>
      <c r="I46" s="13"/>
      <c r="J46" s="14" t="s">
        <v>262</v>
      </c>
    </row>
    <row r="47" spans="1:10" s="49" customFormat="1" ht="9.75">
      <c r="A47" s="7" t="s">
        <v>267</v>
      </c>
      <c r="B47" s="17">
        <v>2</v>
      </c>
      <c r="C47" s="72" t="s">
        <v>61</v>
      </c>
      <c r="D47" s="7" t="s">
        <v>5</v>
      </c>
      <c r="E47" s="47" t="s">
        <v>206</v>
      </c>
      <c r="F47" s="18" t="s">
        <v>134</v>
      </c>
      <c r="G47" s="18" t="s">
        <v>65</v>
      </c>
      <c r="H47" s="19" t="s">
        <v>4</v>
      </c>
      <c r="I47" s="19" t="s">
        <v>205</v>
      </c>
      <c r="J47" s="15" t="s">
        <v>84</v>
      </c>
    </row>
    <row r="48" spans="1:10" s="49" customFormat="1" ht="9.75">
      <c r="A48" s="37" t="s">
        <v>208</v>
      </c>
      <c r="B48" s="82" t="s">
        <v>55</v>
      </c>
      <c r="C48" s="83" t="s">
        <v>1</v>
      </c>
      <c r="D48" s="75">
        <f>D50+D55+D63+D67+D76+D80+D84+D85+D91</f>
        <v>12387400</v>
      </c>
      <c r="E48" s="75">
        <f>E50+E55+E63+E67+E76+E80+E84+E85+E91</f>
        <v>12379747.820000002</v>
      </c>
      <c r="F48" s="75">
        <f>F50+F55+F63+F67+F76+F80+F84+F85+F91</f>
        <v>0</v>
      </c>
      <c r="G48" s="75">
        <f>G50+G55+G63+G67+G76+G80+G84+G85+G91</f>
        <v>0</v>
      </c>
      <c r="H48" s="75">
        <f>H50+H55+H63+H67+H76+H80+H84+H85+H91</f>
        <v>0</v>
      </c>
      <c r="I48" s="117">
        <f>E48+F48+G48+H48</f>
        <v>12379747.820000002</v>
      </c>
      <c r="J48" s="20">
        <f>D48-I48</f>
        <v>7652.179999997839</v>
      </c>
    </row>
    <row r="49" spans="1:10" s="49" customFormat="1" ht="9.75">
      <c r="A49" s="69" t="s">
        <v>173</v>
      </c>
      <c r="B49" s="59"/>
      <c r="C49" s="15"/>
      <c r="D49" s="60"/>
      <c r="E49" s="60"/>
      <c r="F49" s="60"/>
      <c r="G49" s="60"/>
      <c r="H49" s="60"/>
      <c r="I49" s="60"/>
      <c r="J49" s="86"/>
    </row>
    <row r="50" spans="1:10" s="49" customFormat="1" ht="22.5">
      <c r="A50" s="70" t="s">
        <v>117</v>
      </c>
      <c r="B50" s="41" t="s">
        <v>170</v>
      </c>
      <c r="C50" s="35" t="s">
        <v>107</v>
      </c>
      <c r="D50" s="24">
        <f>D52+D53+D54</f>
        <v>9159988.23</v>
      </c>
      <c r="E50" s="24">
        <f>E52+E53+E54</f>
        <v>9159903.940000001</v>
      </c>
      <c r="F50" s="24">
        <f>F52+F53+F54</f>
        <v>0</v>
      </c>
      <c r="G50" s="24">
        <f>G52+G53+G54</f>
        <v>0</v>
      </c>
      <c r="H50" s="24">
        <f>H52+H53+H54</f>
        <v>0</v>
      </c>
      <c r="I50" s="115">
        <f>E50+F50+G50+H50</f>
        <v>9159903.940000001</v>
      </c>
      <c r="J50" s="4">
        <f>D50-I50</f>
        <v>84.28999999910593</v>
      </c>
    </row>
    <row r="51" spans="1:10" s="49" customFormat="1" ht="9.75">
      <c r="A51" s="39" t="s">
        <v>173</v>
      </c>
      <c r="B51" s="18"/>
      <c r="C51" s="15"/>
      <c r="D51" s="25"/>
      <c r="E51" s="25"/>
      <c r="F51" s="25"/>
      <c r="G51" s="25"/>
      <c r="H51" s="25"/>
      <c r="I51" s="124"/>
      <c r="J51" s="26"/>
    </row>
    <row r="52" spans="1:10" s="49" customFormat="1" ht="9.75">
      <c r="A52" s="40" t="s">
        <v>127</v>
      </c>
      <c r="B52" s="41" t="s">
        <v>95</v>
      </c>
      <c r="C52" s="35" t="s">
        <v>185</v>
      </c>
      <c r="D52" s="24">
        <v>7010042.41</v>
      </c>
      <c r="E52" s="24">
        <v>7010026.53</v>
      </c>
      <c r="F52" s="24">
        <v>0</v>
      </c>
      <c r="G52" s="24">
        <v>0</v>
      </c>
      <c r="H52" s="24">
        <v>0</v>
      </c>
      <c r="I52" s="24">
        <f>E52+F52+G52+H52</f>
        <v>7010026.53</v>
      </c>
      <c r="J52" s="27">
        <f>D52-I52</f>
        <v>15.879999999888241</v>
      </c>
    </row>
    <row r="53" spans="1:10" s="49" customFormat="1" ht="9.75">
      <c r="A53" s="66" t="s">
        <v>184</v>
      </c>
      <c r="B53" s="18" t="s">
        <v>29</v>
      </c>
      <c r="C53" s="15" t="s">
        <v>251</v>
      </c>
      <c r="D53" s="25">
        <v>19500</v>
      </c>
      <c r="E53" s="25">
        <v>19500</v>
      </c>
      <c r="F53" s="25">
        <v>0</v>
      </c>
      <c r="G53" s="25">
        <v>0</v>
      </c>
      <c r="H53" s="25">
        <v>0</v>
      </c>
      <c r="I53" s="23">
        <f>E53+F53+G53+H53</f>
        <v>19500</v>
      </c>
      <c r="J53" s="63">
        <f>D53-I53</f>
        <v>0</v>
      </c>
    </row>
    <row r="54" spans="1:10" s="49" customFormat="1" ht="9.75">
      <c r="A54" s="66" t="s">
        <v>99</v>
      </c>
      <c r="B54" s="38" t="s">
        <v>239</v>
      </c>
      <c r="C54" s="34" t="s">
        <v>36</v>
      </c>
      <c r="D54" s="23">
        <v>2130445.82</v>
      </c>
      <c r="E54" s="23">
        <v>2130377.41</v>
      </c>
      <c r="F54" s="23">
        <v>0</v>
      </c>
      <c r="G54" s="23">
        <v>0</v>
      </c>
      <c r="H54" s="23">
        <v>0</v>
      </c>
      <c r="I54" s="23">
        <f>E54+F54+G54+H54</f>
        <v>2130377.41</v>
      </c>
      <c r="J54" s="63">
        <f>D54-I54</f>
        <v>68.40999999968335</v>
      </c>
    </row>
    <row r="55" spans="1:10" s="49" customFormat="1" ht="11.25">
      <c r="A55" s="65" t="s">
        <v>30</v>
      </c>
      <c r="B55" s="38" t="s">
        <v>220</v>
      </c>
      <c r="C55" s="34" t="s">
        <v>161</v>
      </c>
      <c r="D55" s="23">
        <f>D57+D58+D59+D60+D61+D62</f>
        <v>1208116.81</v>
      </c>
      <c r="E55" s="23">
        <f>E57+E58+E59+E60+E61+E62</f>
        <v>1200585.1300000001</v>
      </c>
      <c r="F55" s="23">
        <f>F57+F58+F59+F60+F61+F62</f>
        <v>0</v>
      </c>
      <c r="G55" s="23">
        <f>G57+G58+G59+G60+G61+G62</f>
        <v>0</v>
      </c>
      <c r="H55" s="23">
        <f>H57+H58+H59+H60+H61+H62</f>
        <v>0</v>
      </c>
      <c r="I55" s="23">
        <f>E55+F55+G55+H55</f>
        <v>1200585.1300000001</v>
      </c>
      <c r="J55" s="63">
        <f>D55-I55</f>
        <v>7531.679999999935</v>
      </c>
    </row>
    <row r="56" spans="1:10" s="49" customFormat="1" ht="9.75">
      <c r="A56" s="39" t="s">
        <v>173</v>
      </c>
      <c r="B56" s="38"/>
      <c r="C56" s="34"/>
      <c r="D56" s="23"/>
      <c r="E56" s="23"/>
      <c r="F56" s="23"/>
      <c r="G56" s="23"/>
      <c r="H56" s="23"/>
      <c r="I56" s="23"/>
      <c r="J56" s="26"/>
    </row>
    <row r="57" spans="1:10" s="49" customFormat="1" ht="9.75">
      <c r="A57" s="40" t="s">
        <v>160</v>
      </c>
      <c r="B57" s="41" t="s">
        <v>15</v>
      </c>
      <c r="C57" s="35" t="s">
        <v>92</v>
      </c>
      <c r="D57" s="24">
        <v>9987.36</v>
      </c>
      <c r="E57" s="24">
        <v>9987.36</v>
      </c>
      <c r="F57" s="24">
        <v>0</v>
      </c>
      <c r="G57" s="24">
        <v>0</v>
      </c>
      <c r="H57" s="24">
        <v>0</v>
      </c>
      <c r="I57" s="24">
        <f aca="true" t="shared" si="2" ref="I57:I63">E57+F57+G57+H57</f>
        <v>9987.36</v>
      </c>
      <c r="J57" s="27">
        <f aca="true" t="shared" si="3" ref="J57:J63">D57-I57</f>
        <v>0</v>
      </c>
    </row>
    <row r="58" spans="1:10" s="49" customFormat="1" ht="9.75">
      <c r="A58" s="66" t="s">
        <v>63</v>
      </c>
      <c r="B58" s="38" t="s">
        <v>78</v>
      </c>
      <c r="C58" s="34" t="s">
        <v>27</v>
      </c>
      <c r="D58" s="23">
        <v>13752.6</v>
      </c>
      <c r="E58" s="23">
        <v>13741.7</v>
      </c>
      <c r="F58" s="23">
        <v>0</v>
      </c>
      <c r="G58" s="23">
        <v>0</v>
      </c>
      <c r="H58" s="23">
        <v>0</v>
      </c>
      <c r="I58" s="23">
        <f t="shared" si="2"/>
        <v>13741.7</v>
      </c>
      <c r="J58" s="63">
        <f t="shared" si="3"/>
        <v>10.899999999999636</v>
      </c>
    </row>
    <row r="59" spans="1:10" s="49" customFormat="1" ht="9.75">
      <c r="A59" s="66" t="s">
        <v>233</v>
      </c>
      <c r="B59" s="38" t="s">
        <v>148</v>
      </c>
      <c r="C59" s="34" t="s">
        <v>232</v>
      </c>
      <c r="D59" s="23">
        <v>560300</v>
      </c>
      <c r="E59" s="23">
        <v>560214.13</v>
      </c>
      <c r="F59" s="23">
        <v>0</v>
      </c>
      <c r="G59" s="23">
        <v>0</v>
      </c>
      <c r="H59" s="23">
        <v>0</v>
      </c>
      <c r="I59" s="23">
        <f t="shared" si="2"/>
        <v>560214.13</v>
      </c>
      <c r="J59" s="63">
        <f t="shared" si="3"/>
        <v>85.86999999999534</v>
      </c>
    </row>
    <row r="60" spans="1:10" s="49" customFormat="1" ht="9.75">
      <c r="A60" s="66" t="s">
        <v>106</v>
      </c>
      <c r="B60" s="71" t="s">
        <v>223</v>
      </c>
      <c r="C60" s="61" t="s">
        <v>165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23">
        <f t="shared" si="2"/>
        <v>0</v>
      </c>
      <c r="J60" s="63">
        <f t="shared" si="3"/>
        <v>0</v>
      </c>
    </row>
    <row r="61" spans="1:10" s="49" customFormat="1" ht="9.75">
      <c r="A61" s="67" t="s">
        <v>86</v>
      </c>
      <c r="B61" s="71" t="s">
        <v>14</v>
      </c>
      <c r="C61" s="61" t="s">
        <v>90</v>
      </c>
      <c r="D61" s="62">
        <v>269765</v>
      </c>
      <c r="E61" s="62">
        <v>262970.23</v>
      </c>
      <c r="F61" s="62">
        <v>0</v>
      </c>
      <c r="G61" s="62">
        <v>0</v>
      </c>
      <c r="H61" s="62">
        <v>0</v>
      </c>
      <c r="I61" s="23">
        <f t="shared" si="2"/>
        <v>262970.23</v>
      </c>
      <c r="J61" s="63">
        <f t="shared" si="3"/>
        <v>6794.770000000019</v>
      </c>
    </row>
    <row r="62" spans="1:10" s="49" customFormat="1" ht="9.75">
      <c r="A62" s="66" t="s">
        <v>265</v>
      </c>
      <c r="B62" s="18" t="s">
        <v>77</v>
      </c>
      <c r="C62" s="15" t="s">
        <v>26</v>
      </c>
      <c r="D62" s="25">
        <v>354311.85</v>
      </c>
      <c r="E62" s="25">
        <v>353671.71</v>
      </c>
      <c r="F62" s="25">
        <v>0</v>
      </c>
      <c r="G62" s="25">
        <v>0</v>
      </c>
      <c r="H62" s="25">
        <v>0</v>
      </c>
      <c r="I62" s="23">
        <f t="shared" si="2"/>
        <v>353671.71</v>
      </c>
      <c r="J62" s="63">
        <f t="shared" si="3"/>
        <v>640.1399999999558</v>
      </c>
    </row>
    <row r="63" spans="1:10" s="49" customFormat="1" ht="11.25">
      <c r="A63" s="65" t="s">
        <v>214</v>
      </c>
      <c r="B63" s="38" t="s">
        <v>189</v>
      </c>
      <c r="C63" s="34" t="s">
        <v>219</v>
      </c>
      <c r="D63" s="62">
        <f>D65+D66</f>
        <v>0</v>
      </c>
      <c r="E63" s="62">
        <f>E65+E66</f>
        <v>0</v>
      </c>
      <c r="F63" s="62">
        <f>F65+F66</f>
        <v>0</v>
      </c>
      <c r="G63" s="62">
        <f>G65+G66</f>
        <v>0</v>
      </c>
      <c r="H63" s="62">
        <f>H65+H66</f>
        <v>0</v>
      </c>
      <c r="I63" s="23">
        <f t="shared" si="2"/>
        <v>0</v>
      </c>
      <c r="J63" s="63">
        <f t="shared" si="3"/>
        <v>0</v>
      </c>
    </row>
    <row r="64" spans="1:10" s="49" customFormat="1" ht="9.75">
      <c r="A64" s="39" t="s">
        <v>173</v>
      </c>
      <c r="B64" s="38"/>
      <c r="C64" s="34"/>
      <c r="D64" s="25"/>
      <c r="E64" s="23"/>
      <c r="F64" s="23"/>
      <c r="G64" s="23"/>
      <c r="H64" s="23"/>
      <c r="I64" s="23"/>
      <c r="J64" s="26"/>
    </row>
    <row r="65" spans="1:10" s="49" customFormat="1" ht="20.25">
      <c r="A65" s="40" t="s">
        <v>129</v>
      </c>
      <c r="B65" s="41" t="s">
        <v>111</v>
      </c>
      <c r="C65" s="35" t="s">
        <v>10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f>E65+F65+G65+H65</f>
        <v>0</v>
      </c>
      <c r="J65" s="27">
        <f>D65-I65</f>
        <v>0</v>
      </c>
    </row>
    <row r="66" spans="1:10" s="49" customFormat="1" ht="20.25">
      <c r="A66" s="66" t="s">
        <v>94</v>
      </c>
      <c r="B66" s="18" t="s">
        <v>41</v>
      </c>
      <c r="C66" s="15" t="s">
        <v>72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3">
        <f>E66+F66+G66+H66</f>
        <v>0</v>
      </c>
      <c r="J66" s="63">
        <f>D66-I66</f>
        <v>0</v>
      </c>
    </row>
    <row r="67" spans="1:10" s="49" customFormat="1" ht="11.25">
      <c r="A67" s="65" t="s">
        <v>243</v>
      </c>
      <c r="B67" s="38" t="s">
        <v>107</v>
      </c>
      <c r="C67" s="34" t="s">
        <v>123</v>
      </c>
      <c r="D67" s="62">
        <f>D69+D70</f>
        <v>0</v>
      </c>
      <c r="E67" s="62">
        <f>E69+E70</f>
        <v>0</v>
      </c>
      <c r="F67" s="62">
        <f>F69+F70</f>
        <v>0</v>
      </c>
      <c r="G67" s="62">
        <f>G69+G70</f>
        <v>0</v>
      </c>
      <c r="H67" s="62">
        <f>H69+H70</f>
        <v>0</v>
      </c>
      <c r="I67" s="23">
        <f>E67+F67+G67+H67</f>
        <v>0</v>
      </c>
      <c r="J67" s="63">
        <f>D67-I67</f>
        <v>0</v>
      </c>
    </row>
    <row r="68" spans="1:10" s="49" customFormat="1" ht="9.75">
      <c r="A68" s="39" t="s">
        <v>173</v>
      </c>
      <c r="B68" s="38"/>
      <c r="C68" s="34"/>
      <c r="D68" s="23"/>
      <c r="E68" s="23"/>
      <c r="F68" s="23"/>
      <c r="G68" s="23"/>
      <c r="H68" s="23"/>
      <c r="I68" s="23"/>
      <c r="J68" s="26"/>
    </row>
    <row r="69" spans="1:10" s="49" customFormat="1" ht="20.25">
      <c r="A69" s="40" t="s">
        <v>39</v>
      </c>
      <c r="B69" s="41" t="s">
        <v>185</v>
      </c>
      <c r="C69" s="35" t="s">
        <v>198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>E69+F69+G69+H69</f>
        <v>0</v>
      </c>
      <c r="J69" s="27">
        <f>D69-I69</f>
        <v>0</v>
      </c>
    </row>
    <row r="70" spans="1:10" s="49" customFormat="1" ht="30">
      <c r="A70" s="66" t="s">
        <v>245</v>
      </c>
      <c r="B70" s="68" t="s">
        <v>251</v>
      </c>
      <c r="C70" s="36" t="s">
        <v>266</v>
      </c>
      <c r="D70" s="21">
        <v>0</v>
      </c>
      <c r="E70" s="21">
        <v>0</v>
      </c>
      <c r="F70" s="21">
        <v>0</v>
      </c>
      <c r="G70" s="21">
        <v>0</v>
      </c>
      <c r="H70" s="116">
        <v>0</v>
      </c>
      <c r="I70" s="21">
        <f>E70+F70+G70+H70</f>
        <v>0</v>
      </c>
      <c r="J70" s="22">
        <f>D70-I70</f>
        <v>0</v>
      </c>
    </row>
    <row r="71" spans="1:10" s="49" customFormat="1" ht="13.5">
      <c r="A71" s="54"/>
      <c r="B71" s="54"/>
      <c r="C71" s="54"/>
      <c r="D71" s="28"/>
      <c r="E71" s="55"/>
      <c r="F71" s="55"/>
      <c r="G71" s="55"/>
      <c r="H71" s="55"/>
      <c r="I71" s="55"/>
      <c r="J71" s="57" t="s">
        <v>126</v>
      </c>
    </row>
    <row r="72" spans="1:10" s="49" customFormat="1" ht="9.75">
      <c r="A72" s="9"/>
      <c r="B72" s="10" t="s">
        <v>57</v>
      </c>
      <c r="C72" s="10" t="s">
        <v>57</v>
      </c>
      <c r="D72" s="10" t="s">
        <v>105</v>
      </c>
      <c r="E72" s="51" t="s">
        <v>118</v>
      </c>
      <c r="F72" s="52"/>
      <c r="G72" s="52"/>
      <c r="H72" s="52"/>
      <c r="I72" s="53"/>
      <c r="J72" s="11" t="s">
        <v>180</v>
      </c>
    </row>
    <row r="73" spans="1:10" s="49" customFormat="1" ht="9.75">
      <c r="A73" s="9" t="s">
        <v>171</v>
      </c>
      <c r="B73" s="10" t="s">
        <v>203</v>
      </c>
      <c r="C73" s="10" t="s">
        <v>229</v>
      </c>
      <c r="D73" s="10" t="s">
        <v>49</v>
      </c>
      <c r="E73" s="16" t="s">
        <v>193</v>
      </c>
      <c r="F73" s="16" t="s">
        <v>51</v>
      </c>
      <c r="G73" s="16" t="s">
        <v>28</v>
      </c>
      <c r="H73" s="16" t="s">
        <v>252</v>
      </c>
      <c r="I73" s="16" t="s">
        <v>76</v>
      </c>
      <c r="J73" s="11" t="s">
        <v>49</v>
      </c>
    </row>
    <row r="74" spans="1:10" s="49" customFormat="1" ht="9.75">
      <c r="A74" s="9"/>
      <c r="B74" s="12" t="s">
        <v>34</v>
      </c>
      <c r="C74" s="10" t="s">
        <v>244</v>
      </c>
      <c r="D74" s="12" t="s">
        <v>262</v>
      </c>
      <c r="E74" s="48" t="s">
        <v>102</v>
      </c>
      <c r="F74" s="13" t="s">
        <v>102</v>
      </c>
      <c r="G74" s="13" t="s">
        <v>158</v>
      </c>
      <c r="H74" s="13" t="s">
        <v>210</v>
      </c>
      <c r="I74" s="13"/>
      <c r="J74" s="14" t="s">
        <v>262</v>
      </c>
    </row>
    <row r="75" spans="1:10" s="49" customFormat="1" ht="9.75">
      <c r="A75" s="71" t="s">
        <v>267</v>
      </c>
      <c r="B75" s="77">
        <v>2</v>
      </c>
      <c r="C75" s="72" t="s">
        <v>61</v>
      </c>
      <c r="D75" s="7" t="s">
        <v>5</v>
      </c>
      <c r="E75" s="72" t="s">
        <v>206</v>
      </c>
      <c r="F75" s="18" t="s">
        <v>134</v>
      </c>
      <c r="G75" s="18" t="s">
        <v>65</v>
      </c>
      <c r="H75" s="19" t="s">
        <v>4</v>
      </c>
      <c r="I75" s="19" t="s">
        <v>205</v>
      </c>
      <c r="J75" s="15" t="s">
        <v>84</v>
      </c>
    </row>
    <row r="76" spans="1:10" s="49" customFormat="1" ht="11.25">
      <c r="A76" s="73" t="s">
        <v>24</v>
      </c>
      <c r="B76" s="74" t="s">
        <v>219</v>
      </c>
      <c r="C76" s="118" t="s">
        <v>37</v>
      </c>
      <c r="D76" s="119">
        <f>D78+D79</f>
        <v>0</v>
      </c>
      <c r="E76" s="119">
        <f>E78+E79</f>
        <v>0</v>
      </c>
      <c r="F76" s="119">
        <f>F78+F79</f>
        <v>0</v>
      </c>
      <c r="G76" s="119">
        <f>G78+G79</f>
        <v>0</v>
      </c>
      <c r="H76" s="119">
        <f>H78+H79</f>
        <v>0</v>
      </c>
      <c r="I76" s="119">
        <f>E76+F76+G76+H76</f>
        <v>0</v>
      </c>
      <c r="J76" s="120">
        <f>D76-I76</f>
        <v>0</v>
      </c>
    </row>
    <row r="77" spans="1:10" s="49" customFormat="1" ht="9.75">
      <c r="A77" s="69" t="s">
        <v>173</v>
      </c>
      <c r="B77" s="76"/>
      <c r="C77" s="15"/>
      <c r="D77" s="58"/>
      <c r="E77" s="58"/>
      <c r="F77" s="58"/>
      <c r="G77" s="58"/>
      <c r="H77" s="58"/>
      <c r="I77" s="58"/>
      <c r="J77" s="86"/>
    </row>
    <row r="78" spans="1:10" s="49" customFormat="1" ht="20.25">
      <c r="A78" s="40" t="s">
        <v>35</v>
      </c>
      <c r="B78" s="41" t="s">
        <v>72</v>
      </c>
      <c r="C78" s="35" t="s">
        <v>182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f>E78+F78+G78+H78</f>
        <v>0</v>
      </c>
      <c r="J78" s="27">
        <f>D78-I78</f>
        <v>0</v>
      </c>
    </row>
    <row r="79" spans="1:10" s="49" customFormat="1" ht="9.75">
      <c r="A79" s="66" t="s">
        <v>195</v>
      </c>
      <c r="B79" s="18" t="s">
        <v>143</v>
      </c>
      <c r="C79" s="15" t="s">
        <v>108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3">
        <f>E79+F79+G79+H79</f>
        <v>0</v>
      </c>
      <c r="J79" s="63">
        <f>D79-I79</f>
        <v>0</v>
      </c>
    </row>
    <row r="80" spans="1:10" s="49" customFormat="1" ht="11.25">
      <c r="A80" s="65" t="s">
        <v>213</v>
      </c>
      <c r="B80" s="38" t="s">
        <v>123</v>
      </c>
      <c r="C80" s="34" t="s">
        <v>235</v>
      </c>
      <c r="D80" s="62">
        <f>D82+D83</f>
        <v>0</v>
      </c>
      <c r="E80" s="62">
        <f>E82+E83</f>
        <v>0</v>
      </c>
      <c r="F80" s="62">
        <f>F82+F83</f>
        <v>0</v>
      </c>
      <c r="G80" s="62">
        <f>G82+G83</f>
        <v>0</v>
      </c>
      <c r="H80" s="62">
        <f>H82+H83</f>
        <v>0</v>
      </c>
      <c r="I80" s="23">
        <f>E80+F80+G80+H80</f>
        <v>0</v>
      </c>
      <c r="J80" s="63">
        <f>D80-I80</f>
        <v>0</v>
      </c>
    </row>
    <row r="81" spans="1:10" s="49" customFormat="1" ht="9.75">
      <c r="A81" s="39" t="s">
        <v>173</v>
      </c>
      <c r="B81" s="38"/>
      <c r="C81" s="34"/>
      <c r="D81" s="23"/>
      <c r="E81" s="23"/>
      <c r="F81" s="23"/>
      <c r="G81" s="23"/>
      <c r="H81" s="23"/>
      <c r="I81" s="23"/>
      <c r="J81" s="26"/>
    </row>
    <row r="82" spans="1:10" s="49" customFormat="1" ht="9.75">
      <c r="A82" s="78" t="s">
        <v>136</v>
      </c>
      <c r="B82" s="41" t="s">
        <v>266</v>
      </c>
      <c r="C82" s="35" t="s">
        <v>89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f>E82+F82+G82+H82</f>
        <v>0</v>
      </c>
      <c r="J82" s="27">
        <f>D82-I82</f>
        <v>0</v>
      </c>
    </row>
    <row r="83" spans="1:10" s="49" customFormat="1" ht="20.25">
      <c r="A83" s="40" t="s">
        <v>116</v>
      </c>
      <c r="B83" s="41" t="s">
        <v>52</v>
      </c>
      <c r="C83" s="35" t="s">
        <v>164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3">
        <f>E83+F83+G83+H83</f>
        <v>0</v>
      </c>
      <c r="J83" s="63">
        <f>D83-I83</f>
        <v>0</v>
      </c>
    </row>
    <row r="84" spans="1:10" s="49" customFormat="1" ht="11.25">
      <c r="A84" s="65" t="s">
        <v>97</v>
      </c>
      <c r="B84" s="38" t="s">
        <v>37</v>
      </c>
      <c r="C84" s="34" t="s">
        <v>250</v>
      </c>
      <c r="D84" s="23">
        <v>302300</v>
      </c>
      <c r="E84" s="23">
        <v>302293.17</v>
      </c>
      <c r="F84" s="23">
        <v>0</v>
      </c>
      <c r="G84" s="23">
        <v>0</v>
      </c>
      <c r="H84" s="23">
        <v>0</v>
      </c>
      <c r="I84" s="23">
        <f>E84+F84+G84+H84</f>
        <v>302293.17</v>
      </c>
      <c r="J84" s="63">
        <f>D84-I84</f>
        <v>6.830000000016298</v>
      </c>
    </row>
    <row r="85" spans="1:10" s="49" customFormat="1" ht="22.5">
      <c r="A85" s="65" t="s">
        <v>159</v>
      </c>
      <c r="B85" s="38" t="s">
        <v>235</v>
      </c>
      <c r="C85" s="34" t="s">
        <v>7</v>
      </c>
      <c r="D85" s="62">
        <f>D87+D88+D89+D90</f>
        <v>1716994.96</v>
      </c>
      <c r="E85" s="62">
        <f>E87+E88+E89+E90</f>
        <v>1716965.58</v>
      </c>
      <c r="F85" s="62">
        <f>F87+F88+F89+F90</f>
        <v>0</v>
      </c>
      <c r="G85" s="62">
        <f>G87+G88+G89+G90</f>
        <v>0</v>
      </c>
      <c r="H85" s="62">
        <f>H87+H88+H89+H90</f>
        <v>0</v>
      </c>
      <c r="I85" s="23">
        <f>E85+F85+G85+H85</f>
        <v>1716965.58</v>
      </c>
      <c r="J85" s="63">
        <f>D85-I85</f>
        <v>29.37999999988824</v>
      </c>
    </row>
    <row r="86" spans="1:10" s="49" customFormat="1" ht="9.75">
      <c r="A86" s="39" t="s">
        <v>173</v>
      </c>
      <c r="B86" s="38"/>
      <c r="C86" s="34"/>
      <c r="D86" s="23"/>
      <c r="E86" s="23"/>
      <c r="F86" s="23"/>
      <c r="G86" s="23"/>
      <c r="H86" s="23"/>
      <c r="I86" s="23"/>
      <c r="J86" s="26"/>
    </row>
    <row r="87" spans="1:10" s="49" customFormat="1" ht="9.75">
      <c r="A87" s="40" t="s">
        <v>156</v>
      </c>
      <c r="B87" s="18" t="s">
        <v>25</v>
      </c>
      <c r="C87" s="15" t="s">
        <v>87</v>
      </c>
      <c r="D87" s="25">
        <v>447194.96</v>
      </c>
      <c r="E87" s="25">
        <v>447194.96</v>
      </c>
      <c r="F87" s="25">
        <v>0</v>
      </c>
      <c r="G87" s="25">
        <v>0</v>
      </c>
      <c r="H87" s="25">
        <v>0</v>
      </c>
      <c r="I87" s="24">
        <f>E87+F87+G87+H87</f>
        <v>447194.96</v>
      </c>
      <c r="J87" s="27">
        <f>D87-I87</f>
        <v>0</v>
      </c>
    </row>
    <row r="88" spans="1:10" s="49" customFormat="1" ht="9.75">
      <c r="A88" s="79" t="s">
        <v>192</v>
      </c>
      <c r="B88" s="80" t="s">
        <v>89</v>
      </c>
      <c r="C88" s="61" t="s">
        <v>179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23">
        <f>E88+F88+G88+H88</f>
        <v>0</v>
      </c>
      <c r="J88" s="63">
        <f>D88-I88</f>
        <v>0</v>
      </c>
    </row>
    <row r="89" spans="1:10" s="49" customFormat="1" ht="9.75">
      <c r="A89" s="79" t="s">
        <v>166</v>
      </c>
      <c r="B89" s="80" t="s">
        <v>164</v>
      </c>
      <c r="C89" s="61" t="s">
        <v>260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23">
        <f>E89+F89+G89+H89</f>
        <v>0</v>
      </c>
      <c r="J89" s="63">
        <f>D89-I89</f>
        <v>0</v>
      </c>
    </row>
    <row r="90" spans="1:10" s="49" customFormat="1" ht="9.75">
      <c r="A90" s="79" t="s">
        <v>230</v>
      </c>
      <c r="B90" s="80" t="s">
        <v>231</v>
      </c>
      <c r="C90" s="61" t="s">
        <v>69</v>
      </c>
      <c r="D90" s="62">
        <v>1269800</v>
      </c>
      <c r="E90" s="62">
        <v>1269770.62</v>
      </c>
      <c r="F90" s="62">
        <v>0</v>
      </c>
      <c r="G90" s="62">
        <v>0</v>
      </c>
      <c r="H90" s="62">
        <v>0</v>
      </c>
      <c r="I90" s="23">
        <f>E90+F90+G90+H90</f>
        <v>1269770.62</v>
      </c>
      <c r="J90" s="63">
        <f>D90-I90</f>
        <v>29.37999999988824</v>
      </c>
    </row>
    <row r="91" spans="1:10" s="49" customFormat="1" ht="22.5">
      <c r="A91" s="65" t="s">
        <v>48</v>
      </c>
      <c r="B91" s="38" t="s">
        <v>139</v>
      </c>
      <c r="C91" s="34" t="s">
        <v>147</v>
      </c>
      <c r="D91" s="62">
        <f>D93+D94+D95</f>
        <v>0</v>
      </c>
      <c r="E91" s="62">
        <f>E93+E94+E95</f>
        <v>0</v>
      </c>
      <c r="F91" s="62">
        <f>F93+F94+F95</f>
        <v>0</v>
      </c>
      <c r="G91" s="62">
        <f>G93+G94+G95</f>
        <v>0</v>
      </c>
      <c r="H91" s="62">
        <f>H93+H94+H95</f>
        <v>0</v>
      </c>
      <c r="I91" s="23">
        <f>E91+F91+G91+H91</f>
        <v>0</v>
      </c>
      <c r="J91" s="63">
        <f>D91-I91</f>
        <v>0</v>
      </c>
    </row>
    <row r="92" spans="1:10" s="49" customFormat="1" ht="9.75">
      <c r="A92" s="39" t="s">
        <v>13</v>
      </c>
      <c r="B92" s="38"/>
      <c r="C92" s="34"/>
      <c r="D92" s="23"/>
      <c r="E92" s="23"/>
      <c r="F92" s="23"/>
      <c r="G92" s="23"/>
      <c r="H92" s="23"/>
      <c r="I92" s="23"/>
      <c r="J92" s="26"/>
    </row>
    <row r="93" spans="1:10" s="49" customFormat="1" ht="9.75">
      <c r="A93" s="40" t="s">
        <v>272</v>
      </c>
      <c r="B93" s="18" t="s">
        <v>73</v>
      </c>
      <c r="C93" s="15" t="s">
        <v>42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4">
        <f>E93+F93+G93+H93</f>
        <v>0</v>
      </c>
      <c r="J93" s="27">
        <f>D93-I93</f>
        <v>0</v>
      </c>
    </row>
    <row r="94" spans="1:10" s="49" customFormat="1" ht="9.75">
      <c r="A94" s="79" t="s">
        <v>119</v>
      </c>
      <c r="B94" s="80" t="s">
        <v>11</v>
      </c>
      <c r="C94" s="61" t="s">
        <v>130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23">
        <f>E94+F94+G94+H94</f>
        <v>0</v>
      </c>
      <c r="J94" s="63">
        <f>D94-I94</f>
        <v>0</v>
      </c>
    </row>
    <row r="95" spans="1:10" s="49" customFormat="1" ht="9.75">
      <c r="A95" s="79" t="s">
        <v>38</v>
      </c>
      <c r="B95" s="81" t="s">
        <v>215</v>
      </c>
      <c r="C95" s="34" t="s">
        <v>169</v>
      </c>
      <c r="D95" s="23">
        <v>0</v>
      </c>
      <c r="E95" s="23">
        <v>0</v>
      </c>
      <c r="F95" s="23">
        <v>0</v>
      </c>
      <c r="G95" s="23">
        <v>0</v>
      </c>
      <c r="H95" s="121">
        <v>0</v>
      </c>
      <c r="I95" s="21">
        <f>E95+F95+G95+H95</f>
        <v>0</v>
      </c>
      <c r="J95" s="22">
        <f>D95-I95</f>
        <v>0</v>
      </c>
    </row>
    <row r="96" spans="1:10" s="49" customFormat="1" ht="6" customHeight="1">
      <c r="A96" s="79"/>
      <c r="B96" s="107"/>
      <c r="C96" s="107"/>
      <c r="D96" s="108"/>
      <c r="E96" s="108"/>
      <c r="F96" s="108"/>
      <c r="G96" s="108"/>
      <c r="H96" s="108"/>
      <c r="I96" s="122"/>
      <c r="J96" s="122"/>
    </row>
    <row r="97" spans="1:10" s="49" customFormat="1" ht="9.75">
      <c r="A97" s="109" t="s">
        <v>103</v>
      </c>
      <c r="B97" s="110" t="s">
        <v>175</v>
      </c>
      <c r="C97" s="111" t="s">
        <v>1</v>
      </c>
      <c r="D97" s="112">
        <f aca="true" t="shared" si="4" ref="D97:I97">D18-D48</f>
        <v>0</v>
      </c>
      <c r="E97" s="112">
        <f t="shared" si="4"/>
        <v>0</v>
      </c>
      <c r="F97" s="112">
        <f t="shared" si="4"/>
        <v>0</v>
      </c>
      <c r="G97" s="112">
        <f t="shared" si="4"/>
        <v>0</v>
      </c>
      <c r="H97" s="112">
        <f t="shared" si="4"/>
        <v>0</v>
      </c>
      <c r="I97" s="112">
        <f t="shared" si="4"/>
        <v>0</v>
      </c>
      <c r="J97" s="113" t="s">
        <v>1</v>
      </c>
    </row>
    <row r="98" spans="1:10" s="49" customFormat="1" ht="13.5">
      <c r="A98" s="54"/>
      <c r="B98" s="54"/>
      <c r="C98" s="28" t="s">
        <v>128</v>
      </c>
      <c r="D98" s="106"/>
      <c r="E98" s="55"/>
      <c r="F98" s="55"/>
      <c r="G98" s="55"/>
      <c r="H98" s="55"/>
      <c r="I98" s="55"/>
      <c r="J98" s="57" t="s">
        <v>56</v>
      </c>
    </row>
    <row r="99" spans="1:10" s="49" customFormat="1" ht="9.75">
      <c r="A99" s="9"/>
      <c r="B99" s="10" t="s">
        <v>57</v>
      </c>
      <c r="C99" s="10" t="s">
        <v>57</v>
      </c>
      <c r="D99" s="10" t="s">
        <v>105</v>
      </c>
      <c r="E99" s="51" t="s">
        <v>118</v>
      </c>
      <c r="F99" s="52"/>
      <c r="G99" s="52"/>
      <c r="H99" s="52"/>
      <c r="I99" s="53"/>
      <c r="J99" s="11" t="s">
        <v>180</v>
      </c>
    </row>
    <row r="100" spans="1:10" s="49" customFormat="1" ht="9.75">
      <c r="A100" s="9" t="s">
        <v>171</v>
      </c>
      <c r="B100" s="10" t="s">
        <v>203</v>
      </c>
      <c r="C100" s="10" t="s">
        <v>229</v>
      </c>
      <c r="D100" s="10" t="s">
        <v>49</v>
      </c>
      <c r="E100" s="16" t="s">
        <v>193</v>
      </c>
      <c r="F100" s="16" t="s">
        <v>51</v>
      </c>
      <c r="G100" s="16" t="s">
        <v>28</v>
      </c>
      <c r="H100" s="16" t="s">
        <v>252</v>
      </c>
      <c r="I100" s="16" t="s">
        <v>76</v>
      </c>
      <c r="J100" s="11" t="s">
        <v>49</v>
      </c>
    </row>
    <row r="101" spans="1:10" s="49" customFormat="1" ht="9.75">
      <c r="A101" s="2"/>
      <c r="B101" s="12" t="s">
        <v>34</v>
      </c>
      <c r="C101" s="10" t="s">
        <v>244</v>
      </c>
      <c r="D101" s="12" t="s">
        <v>262</v>
      </c>
      <c r="E101" s="48" t="s">
        <v>102</v>
      </c>
      <c r="F101" s="13" t="s">
        <v>102</v>
      </c>
      <c r="G101" s="13" t="s">
        <v>158</v>
      </c>
      <c r="H101" s="13" t="s">
        <v>210</v>
      </c>
      <c r="I101" s="13"/>
      <c r="J101" s="14" t="s">
        <v>262</v>
      </c>
    </row>
    <row r="102" spans="1:10" s="49" customFormat="1" ht="9.75">
      <c r="A102" s="7" t="s">
        <v>267</v>
      </c>
      <c r="B102" s="17">
        <v>2</v>
      </c>
      <c r="C102" s="72" t="s">
        <v>61</v>
      </c>
      <c r="D102" s="7" t="s">
        <v>5</v>
      </c>
      <c r="E102" s="72" t="s">
        <v>206</v>
      </c>
      <c r="F102" s="18" t="s">
        <v>134</v>
      </c>
      <c r="G102" s="18" t="s">
        <v>65</v>
      </c>
      <c r="H102" s="19" t="s">
        <v>4</v>
      </c>
      <c r="I102" s="19" t="s">
        <v>205</v>
      </c>
      <c r="J102" s="15" t="s">
        <v>84</v>
      </c>
    </row>
    <row r="103" spans="1:10" s="49" customFormat="1" ht="20.25">
      <c r="A103" s="87" t="s">
        <v>75</v>
      </c>
      <c r="B103" s="88"/>
      <c r="C103" s="89"/>
      <c r="D103" s="90"/>
      <c r="E103" s="91"/>
      <c r="F103" s="91"/>
      <c r="G103" s="91"/>
      <c r="H103" s="91"/>
      <c r="I103" s="91"/>
      <c r="J103" s="92"/>
    </row>
    <row r="104" spans="1:10" s="49" customFormat="1" ht="9.75">
      <c r="A104" s="78" t="s">
        <v>124</v>
      </c>
      <c r="B104" s="95" t="s">
        <v>147</v>
      </c>
      <c r="C104" s="96"/>
      <c r="D104" s="93">
        <f aca="true" t="shared" si="5" ref="D104:I104">D106+D113+D118+D121+D130+D134</f>
        <v>0</v>
      </c>
      <c r="E104" s="93">
        <f t="shared" si="5"/>
        <v>0</v>
      </c>
      <c r="F104" s="93">
        <f t="shared" si="5"/>
        <v>0</v>
      </c>
      <c r="G104" s="93">
        <f t="shared" si="5"/>
        <v>0</v>
      </c>
      <c r="H104" s="93">
        <f t="shared" si="5"/>
        <v>0</v>
      </c>
      <c r="I104" s="126">
        <f t="shared" si="5"/>
        <v>0</v>
      </c>
      <c r="J104" s="94">
        <f>D104-I104</f>
        <v>0</v>
      </c>
    </row>
    <row r="105" spans="1:10" s="49" customFormat="1" ht="9.75">
      <c r="A105" s="39" t="s">
        <v>173</v>
      </c>
      <c r="B105" s="76"/>
      <c r="C105" s="15"/>
      <c r="D105" s="58"/>
      <c r="E105" s="58"/>
      <c r="F105" s="58"/>
      <c r="G105" s="58"/>
      <c r="H105" s="58"/>
      <c r="I105" s="58"/>
      <c r="J105" s="86"/>
    </row>
    <row r="106" spans="1:10" s="49" customFormat="1" ht="11.25">
      <c r="A106" s="70" t="s">
        <v>196</v>
      </c>
      <c r="B106" s="41" t="s">
        <v>42</v>
      </c>
      <c r="C106" s="35"/>
      <c r="D106" s="24">
        <f>D108+D109+D110+D111+D112</f>
        <v>0</v>
      </c>
      <c r="E106" s="24">
        <f>E108+E109+E110+E111+E112</f>
        <v>0</v>
      </c>
      <c r="F106" s="24">
        <f>F108+F109+F110+F111+F112</f>
        <v>0</v>
      </c>
      <c r="G106" s="24">
        <f>G108+G109+G110+G111+G112</f>
        <v>0</v>
      </c>
      <c r="H106" s="24">
        <f>H108+H109+H110+H111+H112</f>
        <v>0</v>
      </c>
      <c r="I106" s="115">
        <f>E106+F106+G106+H106</f>
        <v>0</v>
      </c>
      <c r="J106" s="4">
        <f>D106-I106</f>
        <v>0</v>
      </c>
    </row>
    <row r="107" spans="1:10" s="49" customFormat="1" ht="9.75">
      <c r="A107" s="39" t="s">
        <v>13</v>
      </c>
      <c r="B107" s="18"/>
      <c r="C107" s="15"/>
      <c r="D107" s="25"/>
      <c r="E107" s="25"/>
      <c r="F107" s="25"/>
      <c r="G107" s="25"/>
      <c r="H107" s="124"/>
      <c r="I107" s="124"/>
      <c r="J107" s="26"/>
    </row>
    <row r="108" spans="1:10" s="49" customFormat="1" ht="9.75">
      <c r="A108" s="40" t="s">
        <v>9</v>
      </c>
      <c r="B108" s="41" t="s">
        <v>254</v>
      </c>
      <c r="C108" s="35" t="s">
        <v>15</v>
      </c>
      <c r="D108" s="24"/>
      <c r="E108" s="24">
        <v>0</v>
      </c>
      <c r="F108" s="24">
        <v>0</v>
      </c>
      <c r="G108" s="24">
        <v>0</v>
      </c>
      <c r="H108" s="115">
        <v>0</v>
      </c>
      <c r="I108" s="24">
        <f aca="true" t="shared" si="6" ref="I108:I113">E108+F108+G108+H108</f>
        <v>0</v>
      </c>
      <c r="J108" s="27">
        <f aca="true" t="shared" si="7" ref="J108:J113">D108-I108</f>
        <v>0</v>
      </c>
    </row>
    <row r="109" spans="1:10" s="49" customFormat="1" ht="9.75">
      <c r="A109" s="79" t="s">
        <v>47</v>
      </c>
      <c r="B109" s="80" t="s">
        <v>256</v>
      </c>
      <c r="C109" s="61" t="s">
        <v>142</v>
      </c>
      <c r="D109" s="62"/>
      <c r="E109" s="62">
        <v>0</v>
      </c>
      <c r="F109" s="62">
        <v>0</v>
      </c>
      <c r="G109" s="62">
        <v>0</v>
      </c>
      <c r="H109" s="62">
        <v>0</v>
      </c>
      <c r="I109" s="23">
        <f t="shared" si="6"/>
        <v>0</v>
      </c>
      <c r="J109" s="63">
        <f t="shared" si="7"/>
        <v>0</v>
      </c>
    </row>
    <row r="110" spans="1:10" s="49" customFormat="1" ht="9.75">
      <c r="A110" s="79" t="s">
        <v>68</v>
      </c>
      <c r="B110" s="80" t="s">
        <v>188</v>
      </c>
      <c r="C110" s="61" t="s">
        <v>222</v>
      </c>
      <c r="D110" s="62"/>
      <c r="E110" s="62">
        <v>0</v>
      </c>
      <c r="F110" s="62">
        <v>0</v>
      </c>
      <c r="G110" s="62">
        <v>0</v>
      </c>
      <c r="H110" s="62">
        <v>0</v>
      </c>
      <c r="I110" s="23">
        <f t="shared" si="6"/>
        <v>0</v>
      </c>
      <c r="J110" s="63">
        <f t="shared" si="7"/>
        <v>0</v>
      </c>
    </row>
    <row r="111" spans="1:10" s="49" customFormat="1" ht="9.75">
      <c r="A111" s="79" t="s">
        <v>168</v>
      </c>
      <c r="B111" s="81" t="s">
        <v>110</v>
      </c>
      <c r="C111" s="34" t="s">
        <v>178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23">
        <f t="shared" si="6"/>
        <v>0</v>
      </c>
      <c r="J111" s="63">
        <f t="shared" si="7"/>
        <v>0</v>
      </c>
    </row>
    <row r="112" spans="1:10" s="49" customFormat="1" ht="9.75">
      <c r="A112" s="79" t="s">
        <v>209</v>
      </c>
      <c r="B112" s="97" t="s">
        <v>40</v>
      </c>
      <c r="C112" s="61" t="s">
        <v>257</v>
      </c>
      <c r="D112" s="62"/>
      <c r="E112" s="62">
        <v>0</v>
      </c>
      <c r="F112" s="62">
        <v>0</v>
      </c>
      <c r="G112" s="62">
        <v>0</v>
      </c>
      <c r="H112" s="62">
        <v>0</v>
      </c>
      <c r="I112" s="23">
        <f t="shared" si="6"/>
        <v>0</v>
      </c>
      <c r="J112" s="63">
        <f t="shared" si="7"/>
        <v>0</v>
      </c>
    </row>
    <row r="113" spans="1:10" s="49" customFormat="1" ht="11.25">
      <c r="A113" s="70" t="s">
        <v>122</v>
      </c>
      <c r="B113" s="41" t="s">
        <v>109</v>
      </c>
      <c r="C113" s="35"/>
      <c r="D113" s="24">
        <f>D115+D116+D117</f>
        <v>0</v>
      </c>
      <c r="E113" s="24">
        <f>E115+E116+E117</f>
        <v>0</v>
      </c>
      <c r="F113" s="24">
        <f>F115+F116+F117</f>
        <v>0</v>
      </c>
      <c r="G113" s="24">
        <f>G115+G116+G117</f>
        <v>0</v>
      </c>
      <c r="H113" s="24">
        <f>H115+H116+H117</f>
        <v>0</v>
      </c>
      <c r="I113" s="62">
        <f t="shared" si="6"/>
        <v>0</v>
      </c>
      <c r="J113" s="63">
        <f t="shared" si="7"/>
        <v>0</v>
      </c>
    </row>
    <row r="114" spans="1:10" s="49" customFormat="1" ht="9.75">
      <c r="A114" s="39" t="s">
        <v>13</v>
      </c>
      <c r="B114" s="18"/>
      <c r="C114" s="15"/>
      <c r="D114" s="25"/>
      <c r="E114" s="25"/>
      <c r="F114" s="25"/>
      <c r="G114" s="25"/>
      <c r="H114" s="25"/>
      <c r="I114" s="25"/>
      <c r="J114" s="27"/>
    </row>
    <row r="115" spans="1:10" s="49" customFormat="1" ht="9.75">
      <c r="A115" s="40" t="s">
        <v>9</v>
      </c>
      <c r="B115" s="41" t="s">
        <v>181</v>
      </c>
      <c r="C115" s="35" t="s">
        <v>15</v>
      </c>
      <c r="D115" s="24"/>
      <c r="E115" s="24"/>
      <c r="F115" s="24"/>
      <c r="G115" s="24"/>
      <c r="H115" s="24"/>
      <c r="I115" s="24">
        <f>E115+F115+G115+H115</f>
        <v>0</v>
      </c>
      <c r="J115" s="27">
        <f>D115-I115</f>
        <v>0</v>
      </c>
    </row>
    <row r="116" spans="1:10" s="49" customFormat="1" ht="9.75">
      <c r="A116" s="79" t="s">
        <v>168</v>
      </c>
      <c r="B116" s="81" t="s">
        <v>183</v>
      </c>
      <c r="C116" s="34" t="s">
        <v>85</v>
      </c>
      <c r="D116" s="23"/>
      <c r="E116" s="23">
        <v>0</v>
      </c>
      <c r="F116" s="23">
        <v>0</v>
      </c>
      <c r="G116" s="23">
        <v>0</v>
      </c>
      <c r="H116" s="23">
        <v>0</v>
      </c>
      <c r="I116" s="23">
        <f>E116+F116+G116+H116</f>
        <v>0</v>
      </c>
      <c r="J116" s="63">
        <f>D116-I116</f>
        <v>0</v>
      </c>
    </row>
    <row r="117" spans="1:10" s="49" customFormat="1" ht="9.75">
      <c r="A117" s="79" t="s">
        <v>209</v>
      </c>
      <c r="B117" s="97" t="s">
        <v>249</v>
      </c>
      <c r="C117" s="61" t="s">
        <v>0</v>
      </c>
      <c r="D117" s="62"/>
      <c r="E117" s="62">
        <v>0</v>
      </c>
      <c r="F117" s="62">
        <v>0</v>
      </c>
      <c r="G117" s="62">
        <v>0</v>
      </c>
      <c r="H117" s="62">
        <v>0</v>
      </c>
      <c r="I117" s="23">
        <f>E117+F117+G117+H117</f>
        <v>0</v>
      </c>
      <c r="J117" s="63">
        <f>D117-I117</f>
        <v>0</v>
      </c>
    </row>
    <row r="118" spans="1:10" s="49" customFormat="1" ht="11.25">
      <c r="A118" s="65" t="s">
        <v>151</v>
      </c>
      <c r="B118" s="18" t="s">
        <v>261</v>
      </c>
      <c r="C118" s="15" t="s">
        <v>1</v>
      </c>
      <c r="D118" s="25">
        <v>0</v>
      </c>
      <c r="E118" s="25">
        <f>E119+E120</f>
        <v>0</v>
      </c>
      <c r="F118" s="25">
        <f>F119+F120</f>
        <v>0</v>
      </c>
      <c r="G118" s="25">
        <f>G119+G120</f>
        <v>0</v>
      </c>
      <c r="H118" s="124">
        <f>H119+H120</f>
        <v>0</v>
      </c>
      <c r="I118" s="62">
        <f>I119+I120</f>
        <v>0</v>
      </c>
      <c r="J118" s="63">
        <f>D118-I118</f>
        <v>0</v>
      </c>
    </row>
    <row r="119" spans="1:10" s="49" customFormat="1" ht="9.75">
      <c r="A119" s="79" t="s">
        <v>133</v>
      </c>
      <c r="B119" s="80" t="s">
        <v>178</v>
      </c>
      <c r="C119" s="61" t="s">
        <v>238</v>
      </c>
      <c r="D119" s="62"/>
      <c r="E119" s="62">
        <v>-12379747.82</v>
      </c>
      <c r="F119" s="62">
        <v>0</v>
      </c>
      <c r="G119" s="62">
        <v>0</v>
      </c>
      <c r="H119" s="62"/>
      <c r="I119" s="23">
        <f>E119+F119+G119+H119</f>
        <v>-12379747.82</v>
      </c>
      <c r="J119" s="63" t="s">
        <v>1</v>
      </c>
    </row>
    <row r="120" spans="1:10" s="49" customFormat="1" ht="9.75">
      <c r="A120" s="79" t="s">
        <v>187</v>
      </c>
      <c r="B120" s="80" t="s">
        <v>85</v>
      </c>
      <c r="C120" s="61" t="s">
        <v>163</v>
      </c>
      <c r="D120" s="62"/>
      <c r="E120" s="62">
        <v>12379747.82</v>
      </c>
      <c r="F120" s="62">
        <v>0</v>
      </c>
      <c r="G120" s="62">
        <v>0</v>
      </c>
      <c r="H120" s="128"/>
      <c r="I120" s="62">
        <f>E120+F120+G120+H120</f>
        <v>12379747.82</v>
      </c>
      <c r="J120" s="129" t="s">
        <v>1</v>
      </c>
    </row>
    <row r="121" spans="1:10" s="49" customFormat="1" ht="22.5">
      <c r="A121" s="70" t="s">
        <v>50</v>
      </c>
      <c r="B121" s="41" t="s">
        <v>8</v>
      </c>
      <c r="C121" s="35" t="s">
        <v>1</v>
      </c>
      <c r="D121" s="24">
        <f aca="true" t="shared" si="8" ref="D121:I121">D123+D124</f>
        <v>0</v>
      </c>
      <c r="E121" s="24">
        <f t="shared" si="8"/>
        <v>0</v>
      </c>
      <c r="F121" s="24">
        <f t="shared" si="8"/>
        <v>0</v>
      </c>
      <c r="G121" s="24">
        <f t="shared" si="8"/>
        <v>0</v>
      </c>
      <c r="H121" s="24">
        <f t="shared" si="8"/>
        <v>0</v>
      </c>
      <c r="I121" s="115">
        <f t="shared" si="8"/>
        <v>0</v>
      </c>
      <c r="J121" s="63">
        <f>D121-I121</f>
        <v>0</v>
      </c>
    </row>
    <row r="122" spans="1:10" s="49" customFormat="1" ht="9.75">
      <c r="A122" s="39" t="s">
        <v>173</v>
      </c>
      <c r="B122" s="18"/>
      <c r="C122" s="15"/>
      <c r="D122" s="25"/>
      <c r="E122" s="25"/>
      <c r="F122" s="25"/>
      <c r="G122" s="25"/>
      <c r="H122" s="25"/>
      <c r="I122" s="25"/>
      <c r="J122" s="27"/>
    </row>
    <row r="123" spans="1:10" s="49" customFormat="1" ht="9.75">
      <c r="A123" s="40" t="s">
        <v>172</v>
      </c>
      <c r="B123" s="18" t="s">
        <v>211</v>
      </c>
      <c r="C123" s="15" t="s">
        <v>238</v>
      </c>
      <c r="D123" s="25"/>
      <c r="E123" s="25">
        <v>0</v>
      </c>
      <c r="F123" s="25">
        <v>0</v>
      </c>
      <c r="G123" s="25">
        <v>0</v>
      </c>
      <c r="H123" s="25"/>
      <c r="I123" s="25">
        <f>E123+F123+G123+H123</f>
        <v>0</v>
      </c>
      <c r="J123" s="27" t="s">
        <v>1</v>
      </c>
    </row>
    <row r="124" spans="1:10" s="49" customFormat="1" ht="9.75">
      <c r="A124" s="79" t="s">
        <v>80</v>
      </c>
      <c r="B124" s="98" t="s">
        <v>137</v>
      </c>
      <c r="C124" s="36" t="s">
        <v>163</v>
      </c>
      <c r="D124" s="21"/>
      <c r="E124" s="21">
        <v>0</v>
      </c>
      <c r="F124" s="21">
        <v>0</v>
      </c>
      <c r="G124" s="21">
        <v>0</v>
      </c>
      <c r="H124" s="116"/>
      <c r="I124" s="21">
        <f>E124+F124+G124+H124</f>
        <v>0</v>
      </c>
      <c r="J124" s="125" t="s">
        <v>1</v>
      </c>
    </row>
    <row r="125" spans="1:10" s="49" customFormat="1" ht="13.5">
      <c r="A125" s="54"/>
      <c r="B125" s="54"/>
      <c r="C125" s="28"/>
      <c r="D125" s="106"/>
      <c r="E125" s="55"/>
      <c r="F125" s="55"/>
      <c r="G125" s="55"/>
      <c r="H125" s="55"/>
      <c r="I125" s="55"/>
      <c r="J125" s="57" t="s">
        <v>268</v>
      </c>
    </row>
    <row r="126" spans="1:10" s="49" customFormat="1" ht="9.75">
      <c r="A126" s="9"/>
      <c r="B126" s="10" t="s">
        <v>57</v>
      </c>
      <c r="C126" s="10" t="s">
        <v>57</v>
      </c>
      <c r="D126" s="10" t="s">
        <v>105</v>
      </c>
      <c r="E126" s="51" t="s">
        <v>118</v>
      </c>
      <c r="F126" s="52"/>
      <c r="G126" s="52"/>
      <c r="H126" s="52"/>
      <c r="I126" s="53"/>
      <c r="J126" s="11" t="s">
        <v>180</v>
      </c>
    </row>
    <row r="127" spans="1:10" s="49" customFormat="1" ht="9.75">
      <c r="A127" s="9" t="s">
        <v>171</v>
      </c>
      <c r="B127" s="10" t="s">
        <v>203</v>
      </c>
      <c r="C127" s="10" t="s">
        <v>229</v>
      </c>
      <c r="D127" s="10" t="s">
        <v>49</v>
      </c>
      <c r="E127" s="16" t="s">
        <v>193</v>
      </c>
      <c r="F127" s="16" t="s">
        <v>51</v>
      </c>
      <c r="G127" s="16" t="s">
        <v>28</v>
      </c>
      <c r="H127" s="16" t="s">
        <v>252</v>
      </c>
      <c r="I127" s="16" t="s">
        <v>76</v>
      </c>
      <c r="J127" s="11" t="s">
        <v>49</v>
      </c>
    </row>
    <row r="128" spans="1:10" s="49" customFormat="1" ht="9.75">
      <c r="A128" s="9"/>
      <c r="B128" s="10" t="s">
        <v>34</v>
      </c>
      <c r="C128" s="10" t="s">
        <v>244</v>
      </c>
      <c r="D128" s="10" t="s">
        <v>262</v>
      </c>
      <c r="E128" s="48" t="s">
        <v>102</v>
      </c>
      <c r="F128" s="48" t="s">
        <v>102</v>
      </c>
      <c r="G128" s="48" t="s">
        <v>158</v>
      </c>
      <c r="H128" s="48" t="s">
        <v>210</v>
      </c>
      <c r="I128" s="48"/>
      <c r="J128" s="11" t="s">
        <v>262</v>
      </c>
    </row>
    <row r="129" spans="1:10" s="49" customFormat="1" ht="9.75">
      <c r="A129" s="99" t="s">
        <v>267</v>
      </c>
      <c r="B129" s="100">
        <v>2</v>
      </c>
      <c r="C129" s="47" t="s">
        <v>61</v>
      </c>
      <c r="D129" s="123" t="s">
        <v>5</v>
      </c>
      <c r="E129" s="47" t="s">
        <v>206</v>
      </c>
      <c r="F129" s="68" t="s">
        <v>134</v>
      </c>
      <c r="G129" s="68" t="s">
        <v>65</v>
      </c>
      <c r="H129" s="47" t="s">
        <v>4</v>
      </c>
      <c r="I129" s="47" t="s">
        <v>205</v>
      </c>
      <c r="J129" s="34" t="s">
        <v>84</v>
      </c>
    </row>
    <row r="130" spans="1:10" s="49" customFormat="1" ht="11.25">
      <c r="A130" s="70" t="s">
        <v>98</v>
      </c>
      <c r="B130" s="41" t="s">
        <v>0</v>
      </c>
      <c r="C130" s="35" t="s">
        <v>1</v>
      </c>
      <c r="D130" s="119">
        <f aca="true" t="shared" si="9" ref="D130:I130">D132+D133</f>
        <v>0</v>
      </c>
      <c r="E130" s="119">
        <f t="shared" si="9"/>
        <v>0</v>
      </c>
      <c r="F130" s="119">
        <f t="shared" si="9"/>
        <v>0</v>
      </c>
      <c r="G130" s="119">
        <f t="shared" si="9"/>
        <v>0</v>
      </c>
      <c r="H130" s="119">
        <f t="shared" si="9"/>
        <v>0</v>
      </c>
      <c r="I130" s="127">
        <f t="shared" si="9"/>
        <v>0</v>
      </c>
      <c r="J130" s="120">
        <f>D130-I130</f>
        <v>0</v>
      </c>
    </row>
    <row r="131" spans="1:10" s="49" customFormat="1" ht="9.75">
      <c r="A131" s="39" t="s">
        <v>173</v>
      </c>
      <c r="B131" s="18"/>
      <c r="C131" s="15"/>
      <c r="D131" s="25"/>
      <c r="E131" s="25"/>
      <c r="F131" s="25"/>
      <c r="G131" s="25"/>
      <c r="H131" s="25"/>
      <c r="I131" s="25"/>
      <c r="J131" s="27"/>
    </row>
    <row r="132" spans="1:10" s="49" customFormat="1" ht="20.25">
      <c r="A132" s="40" t="s">
        <v>146</v>
      </c>
      <c r="B132" s="18" t="s">
        <v>207</v>
      </c>
      <c r="C132" s="15"/>
      <c r="D132" s="25"/>
      <c r="E132" s="25">
        <v>0</v>
      </c>
      <c r="F132" s="25">
        <v>0</v>
      </c>
      <c r="G132" s="25"/>
      <c r="H132" s="25"/>
      <c r="I132" s="24">
        <f>E132+F132+G132+H132</f>
        <v>0</v>
      </c>
      <c r="J132" s="27">
        <f>D132-I132</f>
        <v>0</v>
      </c>
    </row>
    <row r="133" spans="1:10" s="49" customFormat="1" ht="20.25">
      <c r="A133" s="79" t="s">
        <v>125</v>
      </c>
      <c r="B133" s="80" t="s">
        <v>135</v>
      </c>
      <c r="C133" s="61"/>
      <c r="D133" s="23"/>
      <c r="E133" s="62">
        <v>0</v>
      </c>
      <c r="F133" s="62">
        <v>0</v>
      </c>
      <c r="G133" s="62"/>
      <c r="H133" s="62"/>
      <c r="I133" s="23">
        <f>E133+F133+G133+H133</f>
        <v>0</v>
      </c>
      <c r="J133" s="63">
        <f>D133-I133</f>
        <v>0</v>
      </c>
    </row>
    <row r="134" spans="1:10" s="49" customFormat="1" ht="22.5">
      <c r="A134" s="70" t="s">
        <v>176</v>
      </c>
      <c r="B134" s="41" t="s">
        <v>83</v>
      </c>
      <c r="C134" s="35" t="s">
        <v>1</v>
      </c>
      <c r="D134" s="62">
        <f aca="true" t="shared" si="10" ref="D134:I134">D136+D137</f>
        <v>0</v>
      </c>
      <c r="E134" s="62">
        <f t="shared" si="10"/>
        <v>0</v>
      </c>
      <c r="F134" s="62">
        <f t="shared" si="10"/>
        <v>0</v>
      </c>
      <c r="G134" s="62">
        <f t="shared" si="10"/>
        <v>0</v>
      </c>
      <c r="H134" s="62">
        <f t="shared" si="10"/>
        <v>0</v>
      </c>
      <c r="I134" s="128">
        <f t="shared" si="10"/>
        <v>0</v>
      </c>
      <c r="J134" s="63">
        <f>D134-I134</f>
        <v>0</v>
      </c>
    </row>
    <row r="135" spans="1:10" s="49" customFormat="1" ht="9.75">
      <c r="A135" s="39" t="s">
        <v>173</v>
      </c>
      <c r="B135" s="18"/>
      <c r="C135" s="15"/>
      <c r="D135" s="25"/>
      <c r="E135" s="25"/>
      <c r="F135" s="25"/>
      <c r="G135" s="25"/>
      <c r="H135" s="25"/>
      <c r="I135" s="25"/>
      <c r="J135" s="27"/>
    </row>
    <row r="136" spans="1:10" s="49" customFormat="1" ht="20.25">
      <c r="A136" s="40" t="s">
        <v>17</v>
      </c>
      <c r="B136" s="18" t="s">
        <v>152</v>
      </c>
      <c r="C136" s="15"/>
      <c r="D136" s="25"/>
      <c r="E136" s="25">
        <v>0</v>
      </c>
      <c r="F136" s="25">
        <v>0</v>
      </c>
      <c r="G136" s="25">
        <v>0</v>
      </c>
      <c r="H136" s="25"/>
      <c r="I136" s="25">
        <f>E136+F136+G136+H136</f>
        <v>0</v>
      </c>
      <c r="J136" s="27">
        <f>D136-I136</f>
        <v>0</v>
      </c>
    </row>
    <row r="137" spans="1:10" s="49" customFormat="1" ht="20.25">
      <c r="A137" s="79" t="s">
        <v>67</v>
      </c>
      <c r="B137" s="98" t="s">
        <v>224</v>
      </c>
      <c r="C137" s="36"/>
      <c r="D137" s="21"/>
      <c r="E137" s="21">
        <v>0</v>
      </c>
      <c r="F137" s="21">
        <v>0</v>
      </c>
      <c r="G137" s="21">
        <v>0</v>
      </c>
      <c r="H137" s="21"/>
      <c r="I137" s="116">
        <f>E137+F137+G137+H137</f>
        <v>0</v>
      </c>
      <c r="J137" s="22">
        <f>D137-I137</f>
        <v>0</v>
      </c>
    </row>
    <row r="138" s="49" customFormat="1" ht="5.25" customHeight="1"/>
    <row r="139" s="49" customFormat="1" ht="9.75"/>
    <row r="140" spans="1:6" s="49" customFormat="1" ht="9.75">
      <c r="A140" s="49" t="s">
        <v>246</v>
      </c>
      <c r="B140" s="52" t="s">
        <v>274</v>
      </c>
      <c r="C140" s="52"/>
      <c r="D140" s="52"/>
      <c r="F140" s="49" t="s">
        <v>115</v>
      </c>
    </row>
    <row r="141" spans="1:6" s="49" customFormat="1" ht="9.75">
      <c r="A141" s="101" t="s">
        <v>157</v>
      </c>
      <c r="B141" s="102" t="s">
        <v>70</v>
      </c>
      <c r="C141" s="102"/>
      <c r="D141" s="102"/>
      <c r="F141" s="101" t="s">
        <v>240</v>
      </c>
    </row>
    <row r="142" spans="1:10" s="49" customFormat="1" ht="9.75">
      <c r="A142" s="101"/>
      <c r="B142" s="103"/>
      <c r="C142" s="103"/>
      <c r="D142" s="103"/>
      <c r="H142" s="101"/>
      <c r="I142" s="103"/>
      <c r="J142" s="103"/>
    </row>
    <row r="143" spans="1:4" s="49" customFormat="1" ht="9.75">
      <c r="A143" s="49" t="s">
        <v>113</v>
      </c>
      <c r="B143" s="52" t="s">
        <v>204</v>
      </c>
      <c r="C143" s="52"/>
      <c r="D143" s="52"/>
    </row>
    <row r="144" spans="1:4" s="49" customFormat="1" ht="9.75">
      <c r="A144" s="101" t="s">
        <v>197</v>
      </c>
      <c r="B144" s="102" t="s">
        <v>70</v>
      </c>
      <c r="C144" s="102"/>
      <c r="D144" s="102"/>
    </row>
    <row r="145" s="49" customFormat="1" ht="9.75">
      <c r="E145" s="104" t="s">
        <v>138</v>
      </c>
    </row>
    <row r="146" spans="7:10" s="49" customFormat="1" ht="9.75">
      <c r="G146" s="102" t="s">
        <v>248</v>
      </c>
      <c r="H146" s="102"/>
      <c r="I146" s="102"/>
      <c r="J146" s="102"/>
    </row>
    <row r="147" s="49" customFormat="1" ht="9.75"/>
    <row r="148" spans="5:6" s="49" customFormat="1" ht="11.25">
      <c r="E148" s="105" t="s">
        <v>227</v>
      </c>
      <c r="F148" s="49" t="s">
        <v>71</v>
      </c>
    </row>
    <row r="149" s="49" customFormat="1" ht="9.75">
      <c r="E149" s="101" t="s">
        <v>88</v>
      </c>
    </row>
    <row r="150" s="49" customFormat="1" ht="9.75"/>
    <row r="151" spans="1:7" s="49" customFormat="1" ht="9.75">
      <c r="A151" s="49" t="s">
        <v>259</v>
      </c>
      <c r="D151" s="52" t="s">
        <v>2</v>
      </c>
      <c r="E151" s="52"/>
      <c r="G151" s="11" t="s">
        <v>2</v>
      </c>
    </row>
    <row r="152" spans="1:7" s="49" customFormat="1" ht="9.75">
      <c r="A152" s="101" t="s">
        <v>264</v>
      </c>
      <c r="D152" s="102" t="s">
        <v>70</v>
      </c>
      <c r="E152" s="102"/>
      <c r="G152" s="114" t="s">
        <v>186</v>
      </c>
    </row>
    <row r="153" s="49" customFormat="1" ht="9.75"/>
    <row r="154" s="49" customFormat="1" ht="9.75">
      <c r="A154" s="49" t="s">
        <v>273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 r:id="rId1"/>
  <rowBreaks count="4" manualBreakCount="4">
    <brk id="42" max="255" man="1"/>
    <brk id="70" max="255" man="1"/>
    <brk id="97" max="255" man="1"/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G121" sqref="G121"/>
    </sheetView>
  </sheetViews>
  <sheetFormatPr defaultColWidth="9.003906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" t="s">
        <v>101</v>
      </c>
      <c r="B1" s="5"/>
      <c r="C1" s="5"/>
      <c r="D1" s="5"/>
      <c r="E1" s="5"/>
      <c r="F1" s="5"/>
      <c r="G1" s="5"/>
      <c r="H1" s="5"/>
      <c r="I1" s="5"/>
      <c r="J1" s="28"/>
    </row>
    <row r="2" spans="1:10" ht="14.25" thickBot="1">
      <c r="A2" s="5" t="s">
        <v>228</v>
      </c>
      <c r="B2" s="5"/>
      <c r="C2" s="5"/>
      <c r="D2" s="5"/>
      <c r="E2" s="5"/>
      <c r="F2" s="5"/>
      <c r="G2" s="5"/>
      <c r="H2" s="5"/>
      <c r="I2" s="5"/>
      <c r="J2" s="29" t="s">
        <v>20</v>
      </c>
    </row>
    <row r="3" spans="1:10" s="30" customFormat="1" ht="9.75">
      <c r="A3" s="31"/>
      <c r="B3" s="31"/>
      <c r="C3" s="31"/>
      <c r="D3" s="31"/>
      <c r="E3" s="31"/>
      <c r="F3" s="31"/>
      <c r="G3" s="31"/>
      <c r="H3" s="31"/>
      <c r="I3" s="32" t="s">
        <v>100</v>
      </c>
      <c r="J3" s="6" t="s">
        <v>202</v>
      </c>
    </row>
    <row r="4" spans="1:10" s="30" customFormat="1" ht="9.75">
      <c r="A4" s="31"/>
      <c r="B4" s="31"/>
      <c r="C4" s="31"/>
      <c r="D4" s="42" t="s">
        <v>62</v>
      </c>
      <c r="E4" s="42"/>
      <c r="F4" s="42"/>
      <c r="G4" s="31"/>
      <c r="H4" s="31"/>
      <c r="I4" s="33" t="s">
        <v>263</v>
      </c>
      <c r="J4" s="8" t="s">
        <v>218</v>
      </c>
    </row>
    <row r="5" spans="1:10" ht="12.75">
      <c r="A5" s="31" t="s">
        <v>145</v>
      </c>
      <c r="B5" s="43" t="s">
        <v>275</v>
      </c>
      <c r="C5" s="43"/>
      <c r="D5" s="43"/>
      <c r="E5" s="43"/>
      <c r="F5" s="43"/>
      <c r="G5" s="43"/>
      <c r="H5" s="43"/>
      <c r="I5" s="1" t="s">
        <v>12</v>
      </c>
      <c r="J5" s="3" t="s">
        <v>276</v>
      </c>
    </row>
    <row r="6" spans="1:10" ht="12.75">
      <c r="A6" s="31" t="s">
        <v>23</v>
      </c>
      <c r="B6" s="31"/>
      <c r="C6" s="31"/>
      <c r="D6" s="31"/>
      <c r="E6" s="31"/>
      <c r="F6" s="31"/>
      <c r="G6" s="31"/>
      <c r="H6" s="31"/>
      <c r="I6" s="1"/>
      <c r="J6" s="3"/>
    </row>
    <row r="7" spans="1:10" ht="12.75">
      <c r="A7" s="31" t="s">
        <v>6</v>
      </c>
      <c r="B7" s="44" t="s">
        <v>2</v>
      </c>
      <c r="C7" s="44"/>
      <c r="D7" s="44"/>
      <c r="E7" s="44"/>
      <c r="F7" s="44"/>
      <c r="G7" s="44"/>
      <c r="H7" s="44"/>
      <c r="I7" s="1" t="s">
        <v>74</v>
      </c>
      <c r="J7" s="6" t="s">
        <v>79</v>
      </c>
    </row>
    <row r="8" spans="1:10" ht="12.75">
      <c r="A8" s="31" t="s">
        <v>66</v>
      </c>
      <c r="B8" s="31"/>
      <c r="C8" s="31"/>
      <c r="D8" s="31"/>
      <c r="E8" s="31"/>
      <c r="F8" s="31"/>
      <c r="G8" s="31"/>
      <c r="H8" s="31"/>
      <c r="I8" s="1" t="s">
        <v>12</v>
      </c>
      <c r="J8" s="46" t="s">
        <v>221</v>
      </c>
    </row>
    <row r="9" spans="1:10" ht="12.75">
      <c r="A9" s="31" t="s">
        <v>177</v>
      </c>
      <c r="B9" s="31"/>
      <c r="C9" s="31"/>
      <c r="D9" s="31"/>
      <c r="E9" s="31"/>
      <c r="F9" s="31"/>
      <c r="G9" s="31"/>
      <c r="H9" s="31"/>
      <c r="I9" s="1" t="s">
        <v>201</v>
      </c>
      <c r="J9" s="46" t="s">
        <v>2</v>
      </c>
    </row>
    <row r="10" spans="1:10" ht="12.75">
      <c r="A10" s="31" t="s">
        <v>96</v>
      </c>
      <c r="B10" s="45" t="s">
        <v>277</v>
      </c>
      <c r="C10" s="45"/>
      <c r="D10" s="45"/>
      <c r="E10" s="45"/>
      <c r="F10" s="45"/>
      <c r="G10" s="45"/>
      <c r="H10" s="45"/>
      <c r="I10" s="1"/>
      <c r="J10" s="46"/>
    </row>
    <row r="11" spans="1:10" ht="12.75">
      <c r="A11" s="31" t="s">
        <v>271</v>
      </c>
      <c r="B11" s="31"/>
      <c r="C11" s="31"/>
      <c r="D11" s="31"/>
      <c r="E11" s="31"/>
      <c r="F11" s="31"/>
      <c r="G11" s="31"/>
      <c r="H11" s="31"/>
      <c r="I11" s="1"/>
      <c r="J11" s="6"/>
    </row>
    <row r="12" spans="1:10" ht="13.5" thickBot="1">
      <c r="A12" s="31" t="s">
        <v>162</v>
      </c>
      <c r="B12" s="31"/>
      <c r="C12" s="31"/>
      <c r="D12" s="31"/>
      <c r="E12" s="31"/>
      <c r="F12" s="31"/>
      <c r="G12" s="31"/>
      <c r="H12" s="31"/>
      <c r="I12" s="1" t="s">
        <v>121</v>
      </c>
      <c r="J12" s="50" t="s">
        <v>212</v>
      </c>
    </row>
    <row r="13" spans="1:10" ht="13.5">
      <c r="A13" s="54"/>
      <c r="B13" s="54"/>
      <c r="C13" s="54"/>
      <c r="D13" s="28" t="s">
        <v>46</v>
      </c>
      <c r="E13" s="55"/>
      <c r="F13" s="55"/>
      <c r="G13" s="55"/>
      <c r="H13" s="55"/>
      <c r="I13" s="55"/>
      <c r="J13" s="56"/>
    </row>
    <row r="14" spans="1:10" ht="12.75">
      <c r="A14" s="9"/>
      <c r="B14" s="10" t="s">
        <v>57</v>
      </c>
      <c r="C14" s="10" t="s">
        <v>57</v>
      </c>
      <c r="D14" s="48" t="s">
        <v>105</v>
      </c>
      <c r="E14" s="52" t="s">
        <v>118</v>
      </c>
      <c r="F14" s="52"/>
      <c r="G14" s="52"/>
      <c r="H14" s="52"/>
      <c r="I14" s="53"/>
      <c r="J14" s="11" t="s">
        <v>180</v>
      </c>
    </row>
    <row r="15" spans="1:10" ht="12.75">
      <c r="A15" s="9" t="s">
        <v>171</v>
      </c>
      <c r="B15" s="10" t="s">
        <v>203</v>
      </c>
      <c r="C15" s="10" t="s">
        <v>229</v>
      </c>
      <c r="D15" s="10" t="s">
        <v>49</v>
      </c>
      <c r="E15" s="16" t="s">
        <v>193</v>
      </c>
      <c r="F15" s="16" t="s">
        <v>51</v>
      </c>
      <c r="G15" s="16" t="s">
        <v>28</v>
      </c>
      <c r="H15" s="16" t="s">
        <v>252</v>
      </c>
      <c r="I15" s="16" t="s">
        <v>76</v>
      </c>
      <c r="J15" s="11" t="s">
        <v>49</v>
      </c>
    </row>
    <row r="16" spans="1:10" ht="12.75">
      <c r="A16" s="2"/>
      <c r="B16" s="12" t="s">
        <v>34</v>
      </c>
      <c r="C16" s="10" t="s">
        <v>244</v>
      </c>
      <c r="D16" s="12" t="s">
        <v>262</v>
      </c>
      <c r="E16" s="48" t="s">
        <v>102</v>
      </c>
      <c r="F16" s="13" t="s">
        <v>102</v>
      </c>
      <c r="G16" s="13" t="s">
        <v>158</v>
      </c>
      <c r="H16" s="13" t="s">
        <v>210</v>
      </c>
      <c r="I16" s="13"/>
      <c r="J16" s="14" t="s">
        <v>262</v>
      </c>
    </row>
    <row r="17" spans="1:10" ht="13.5" thickBot="1">
      <c r="A17" s="7" t="s">
        <v>267</v>
      </c>
      <c r="B17" s="17">
        <v>2</v>
      </c>
      <c r="C17" s="72" t="s">
        <v>61</v>
      </c>
      <c r="D17" s="7" t="s">
        <v>5</v>
      </c>
      <c r="E17" s="47" t="s">
        <v>206</v>
      </c>
      <c r="F17" s="18" t="s">
        <v>134</v>
      </c>
      <c r="G17" s="18" t="s">
        <v>65</v>
      </c>
      <c r="H17" s="19" t="s">
        <v>4</v>
      </c>
      <c r="I17" s="19" t="s">
        <v>205</v>
      </c>
      <c r="J17" s="15" t="s">
        <v>84</v>
      </c>
    </row>
    <row r="18" spans="1:10" ht="12.75">
      <c r="A18" s="64" t="s">
        <v>114</v>
      </c>
      <c r="B18" s="84" t="s">
        <v>22</v>
      </c>
      <c r="C18" s="83"/>
      <c r="D18" s="85">
        <f>D19+D22+D23+D24+D28+D37</f>
        <v>2131520.07</v>
      </c>
      <c r="E18" s="85">
        <f>E19+E22+E23+E24+E28+E37</f>
        <v>1059269.4</v>
      </c>
      <c r="F18" s="85">
        <f>F19+F22+F23+F24+F28+F37</f>
        <v>0</v>
      </c>
      <c r="G18" s="85">
        <f>G19+G22+G23+G24+G28+G37</f>
        <v>0</v>
      </c>
      <c r="H18" s="85">
        <f>H19+H22+H23+H24+H28+H37</f>
        <v>0</v>
      </c>
      <c r="I18" s="117">
        <f>E18+F18+G18+H18</f>
        <v>1059269.4</v>
      </c>
      <c r="J18" s="130">
        <f>D18-I18</f>
        <v>1072250.67</v>
      </c>
    </row>
    <row r="19" spans="1:10" ht="12.75">
      <c r="A19" s="65" t="s">
        <v>104</v>
      </c>
      <c r="B19" s="38" t="s">
        <v>191</v>
      </c>
      <c r="C19" s="15" t="s">
        <v>237</v>
      </c>
      <c r="D19" s="23">
        <f>D21</f>
        <v>0</v>
      </c>
      <c r="E19" s="23">
        <f>E21</f>
        <v>0</v>
      </c>
      <c r="F19" s="23">
        <f>F21</f>
        <v>0</v>
      </c>
      <c r="G19" s="23">
        <f>G21</f>
        <v>0</v>
      </c>
      <c r="H19" s="23">
        <f>H21</f>
        <v>0</v>
      </c>
      <c r="I19" s="121">
        <f>E19+F19+G19+H19</f>
        <v>0</v>
      </c>
      <c r="J19" s="63">
        <f>D19-I19</f>
        <v>0</v>
      </c>
    </row>
    <row r="20" spans="1:10" ht="12.75">
      <c r="A20" s="39" t="s">
        <v>13</v>
      </c>
      <c r="B20" s="38"/>
      <c r="C20" s="34"/>
      <c r="D20" s="23"/>
      <c r="E20" s="23"/>
      <c r="F20" s="23"/>
      <c r="G20" s="23"/>
      <c r="H20" s="23"/>
      <c r="I20" s="23"/>
      <c r="J20" s="27"/>
    </row>
    <row r="21" spans="1:10" ht="12.75">
      <c r="A21" s="40" t="s">
        <v>190</v>
      </c>
      <c r="B21" s="41" t="s">
        <v>120</v>
      </c>
      <c r="C21" s="35" t="s">
        <v>237</v>
      </c>
      <c r="D21" s="24">
        <v>0</v>
      </c>
      <c r="E21" s="24">
        <v>0</v>
      </c>
      <c r="F21" s="24">
        <v>0</v>
      </c>
      <c r="G21" s="24">
        <v>0</v>
      </c>
      <c r="H21" s="115">
        <v>0</v>
      </c>
      <c r="I21" s="115">
        <f>E21+F21+G21+H21</f>
        <v>0</v>
      </c>
      <c r="J21" s="27">
        <f>D21-I21</f>
        <v>0</v>
      </c>
    </row>
    <row r="22" spans="1:10" ht="12.75">
      <c r="A22" s="65" t="s">
        <v>236</v>
      </c>
      <c r="B22" s="18" t="s">
        <v>3</v>
      </c>
      <c r="C22" s="15" t="s">
        <v>150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121">
        <f>E22+F22+G22+H22</f>
        <v>0</v>
      </c>
      <c r="J22" s="63">
        <f>D22-I22</f>
        <v>0</v>
      </c>
    </row>
    <row r="23" spans="1:10" ht="23.25">
      <c r="A23" s="65" t="s">
        <v>247</v>
      </c>
      <c r="B23" s="38" t="s">
        <v>82</v>
      </c>
      <c r="C23" s="34" t="s">
        <v>58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21">
        <f>E23+F23+G23+H23</f>
        <v>0</v>
      </c>
      <c r="J23" s="63">
        <f>D23-I23</f>
        <v>0</v>
      </c>
    </row>
    <row r="24" spans="1:10" ht="12.75">
      <c r="A24" s="65" t="s">
        <v>93</v>
      </c>
      <c r="B24" s="38" t="s">
        <v>174</v>
      </c>
      <c r="C24" s="34" t="s">
        <v>112</v>
      </c>
      <c r="D24" s="23">
        <f>D26+D27</f>
        <v>0</v>
      </c>
      <c r="E24" s="23">
        <f>E26+E27</f>
        <v>0</v>
      </c>
      <c r="F24" s="23">
        <f>F26+F27</f>
        <v>0</v>
      </c>
      <c r="G24" s="23">
        <f>G26+G27</f>
        <v>0</v>
      </c>
      <c r="H24" s="23">
        <f>H26+H27</f>
        <v>0</v>
      </c>
      <c r="I24" s="121">
        <f>E24+F24+G24+H24</f>
        <v>0</v>
      </c>
      <c r="J24" s="63">
        <f>D24-I24</f>
        <v>0</v>
      </c>
    </row>
    <row r="25" spans="1:10" ht="12.75">
      <c r="A25" s="39" t="s">
        <v>173</v>
      </c>
      <c r="B25" s="38"/>
      <c r="C25" s="34"/>
      <c r="D25" s="23"/>
      <c r="E25" s="23"/>
      <c r="F25" s="23"/>
      <c r="G25" s="23"/>
      <c r="H25" s="23"/>
      <c r="I25" s="23"/>
      <c r="J25" s="27"/>
    </row>
    <row r="26" spans="1:10" ht="21">
      <c r="A26" s="40" t="s">
        <v>149</v>
      </c>
      <c r="B26" s="41" t="s">
        <v>33</v>
      </c>
      <c r="C26" s="35" t="s">
        <v>255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>E26+F26+G26+H26</f>
        <v>0</v>
      </c>
      <c r="J26" s="27">
        <f>D26-I26</f>
        <v>0</v>
      </c>
    </row>
    <row r="27" spans="1:10" ht="21">
      <c r="A27" s="66" t="s">
        <v>45</v>
      </c>
      <c r="B27" s="38" t="s">
        <v>242</v>
      </c>
      <c r="C27" s="34" t="s">
        <v>44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f>E27+F27+G27+H27</f>
        <v>0</v>
      </c>
      <c r="J27" s="63">
        <f>D27-I27</f>
        <v>0</v>
      </c>
    </row>
    <row r="28" spans="1:10" ht="12.75">
      <c r="A28" s="65" t="s">
        <v>141</v>
      </c>
      <c r="B28" s="38" t="s">
        <v>153</v>
      </c>
      <c r="C28" s="34" t="s">
        <v>1</v>
      </c>
      <c r="D28" s="23">
        <f>D30+D31+D32+D33+D34+D35+D36</f>
        <v>0</v>
      </c>
      <c r="E28" s="23">
        <f>E30+E31+E32+E33+E34+E35+E36</f>
        <v>0</v>
      </c>
      <c r="F28" s="23">
        <f>F30+F31+F32+F33+F34+F35+F36</f>
        <v>0</v>
      </c>
      <c r="G28" s="23">
        <f>G30+G31+G32+G33+G34+G35+G36</f>
        <v>0</v>
      </c>
      <c r="H28" s="23">
        <f>H30+H31+H32+H33+H34+H35+H36</f>
        <v>0</v>
      </c>
      <c r="I28" s="23">
        <f>E28+F28+G28+H28</f>
        <v>0</v>
      </c>
      <c r="J28" s="63">
        <f>D28-I28</f>
        <v>0</v>
      </c>
    </row>
    <row r="29" spans="1:10" ht="12.75">
      <c r="A29" s="39" t="s">
        <v>173</v>
      </c>
      <c r="B29" s="38"/>
      <c r="C29" s="34"/>
      <c r="D29" s="23"/>
      <c r="E29" s="23"/>
      <c r="F29" s="23"/>
      <c r="G29" s="23"/>
      <c r="H29" s="23"/>
      <c r="I29" s="23"/>
      <c r="J29" s="26"/>
    </row>
    <row r="30" spans="1:10" ht="12.75">
      <c r="A30" s="40" t="s">
        <v>60</v>
      </c>
      <c r="B30" s="41" t="s">
        <v>21</v>
      </c>
      <c r="C30" s="35" t="s">
        <v>241</v>
      </c>
      <c r="D30" s="24"/>
      <c r="E30" s="24">
        <v>0</v>
      </c>
      <c r="F30" s="24">
        <v>0</v>
      </c>
      <c r="G30" s="24">
        <v>0</v>
      </c>
      <c r="H30" s="24">
        <v>0</v>
      </c>
      <c r="I30" s="24">
        <f aca="true" t="shared" si="0" ref="I30:I37">E30+F30+G30+H30</f>
        <v>0</v>
      </c>
      <c r="J30" s="27">
        <f aca="true" t="shared" si="1" ref="J30:J37">D30-I30</f>
        <v>0</v>
      </c>
    </row>
    <row r="31" spans="1:10" ht="12.75">
      <c r="A31" s="66" t="s">
        <v>217</v>
      </c>
      <c r="B31" s="38" t="s">
        <v>225</v>
      </c>
      <c r="C31" s="34" t="s">
        <v>19</v>
      </c>
      <c r="D31" s="23"/>
      <c r="E31" s="23">
        <v>0</v>
      </c>
      <c r="F31" s="23">
        <v>0</v>
      </c>
      <c r="G31" s="23">
        <v>0</v>
      </c>
      <c r="H31" s="23">
        <v>0</v>
      </c>
      <c r="I31" s="23">
        <f t="shared" si="0"/>
        <v>0</v>
      </c>
      <c r="J31" s="63">
        <f t="shared" si="1"/>
        <v>0</v>
      </c>
    </row>
    <row r="32" spans="1:10" ht="12.75">
      <c r="A32" s="66" t="s">
        <v>54</v>
      </c>
      <c r="B32" s="38" t="s">
        <v>155</v>
      </c>
      <c r="C32" s="34" t="s">
        <v>64</v>
      </c>
      <c r="D32" s="23"/>
      <c r="E32" s="23">
        <v>0</v>
      </c>
      <c r="F32" s="23">
        <v>0</v>
      </c>
      <c r="G32" s="23">
        <v>0</v>
      </c>
      <c r="H32" s="23">
        <v>0</v>
      </c>
      <c r="I32" s="23">
        <f t="shared" si="0"/>
        <v>0</v>
      </c>
      <c r="J32" s="63">
        <f t="shared" si="1"/>
        <v>0</v>
      </c>
    </row>
    <row r="33" spans="1:10" ht="12.75">
      <c r="A33" s="66" t="s">
        <v>91</v>
      </c>
      <c r="B33" s="38" t="s">
        <v>81</v>
      </c>
      <c r="C33" s="34" t="s">
        <v>258</v>
      </c>
      <c r="D33" s="23"/>
      <c r="E33" s="23">
        <v>0</v>
      </c>
      <c r="F33" s="23">
        <v>0</v>
      </c>
      <c r="G33" s="23">
        <v>0</v>
      </c>
      <c r="H33" s="23">
        <v>0</v>
      </c>
      <c r="I33" s="23">
        <f t="shared" si="0"/>
        <v>0</v>
      </c>
      <c r="J33" s="63">
        <f t="shared" si="1"/>
        <v>0</v>
      </c>
    </row>
    <row r="34" spans="1:10" ht="12.75">
      <c r="A34" s="66" t="s">
        <v>16</v>
      </c>
      <c r="B34" s="38" t="s">
        <v>18</v>
      </c>
      <c r="C34" s="34" t="s">
        <v>109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f t="shared" si="0"/>
        <v>0</v>
      </c>
      <c r="J34" s="63">
        <f t="shared" si="1"/>
        <v>0</v>
      </c>
    </row>
    <row r="35" spans="1:10" ht="12.75">
      <c r="A35" s="66" t="s">
        <v>32</v>
      </c>
      <c r="B35" s="38" t="s">
        <v>226</v>
      </c>
      <c r="C35" s="34" t="s">
        <v>53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f t="shared" si="0"/>
        <v>0</v>
      </c>
      <c r="J35" s="63">
        <f t="shared" si="1"/>
        <v>0</v>
      </c>
    </row>
    <row r="36" spans="1:10" ht="12.75">
      <c r="A36" s="66" t="s">
        <v>144</v>
      </c>
      <c r="B36" s="38" t="s">
        <v>154</v>
      </c>
      <c r="C36" s="34" t="s">
        <v>234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 t="shared" si="0"/>
        <v>0</v>
      </c>
      <c r="J36" s="63">
        <f t="shared" si="1"/>
        <v>0</v>
      </c>
    </row>
    <row r="37" spans="1:10" ht="12.75">
      <c r="A37" s="65" t="s">
        <v>31</v>
      </c>
      <c r="B37" s="38" t="s">
        <v>132</v>
      </c>
      <c r="C37" s="34" t="s">
        <v>270</v>
      </c>
      <c r="D37" s="23">
        <f>D39+D40+D41+D42</f>
        <v>2131520.07</v>
      </c>
      <c r="E37" s="23">
        <f>E39+E40+E41+E42</f>
        <v>1059269.4</v>
      </c>
      <c r="F37" s="23">
        <f>F39+F40+F41+F42</f>
        <v>0</v>
      </c>
      <c r="G37" s="23">
        <f>G39+G40+G41+G42</f>
        <v>0</v>
      </c>
      <c r="H37" s="23">
        <f>H39+H40+H41+H42</f>
        <v>0</v>
      </c>
      <c r="I37" s="23">
        <f t="shared" si="0"/>
        <v>1059269.4</v>
      </c>
      <c r="J37" s="63">
        <f t="shared" si="1"/>
        <v>1072250.67</v>
      </c>
    </row>
    <row r="38" spans="1:10" ht="12.75">
      <c r="A38" s="39" t="s">
        <v>13</v>
      </c>
      <c r="B38" s="38"/>
      <c r="C38" s="34"/>
      <c r="D38" s="23"/>
      <c r="E38" s="23"/>
      <c r="F38" s="23"/>
      <c r="G38" s="23"/>
      <c r="H38" s="23"/>
      <c r="I38" s="23"/>
      <c r="J38" s="26"/>
    </row>
    <row r="39" spans="1:10" ht="21">
      <c r="A39" s="40" t="s">
        <v>253</v>
      </c>
      <c r="B39" s="41" t="s">
        <v>200</v>
      </c>
      <c r="C39" s="35" t="s">
        <v>270</v>
      </c>
      <c r="D39" s="24"/>
      <c r="E39" s="24"/>
      <c r="F39" s="24">
        <v>0</v>
      </c>
      <c r="G39" s="24">
        <v>0</v>
      </c>
      <c r="H39" s="24"/>
      <c r="I39" s="24">
        <f>E39+F39+G39+H39</f>
        <v>0</v>
      </c>
      <c r="J39" s="27">
        <f>D39-I39</f>
        <v>0</v>
      </c>
    </row>
    <row r="40" spans="1:10" ht="12.75">
      <c r="A40" s="66" t="s">
        <v>43</v>
      </c>
      <c r="B40" s="38" t="s">
        <v>269</v>
      </c>
      <c r="C40" s="34" t="s">
        <v>270</v>
      </c>
      <c r="D40" s="23">
        <v>2131520.07</v>
      </c>
      <c r="E40" s="23">
        <v>1059269.4</v>
      </c>
      <c r="F40" s="23">
        <v>0</v>
      </c>
      <c r="G40" s="23">
        <v>0</v>
      </c>
      <c r="H40" s="23"/>
      <c r="I40" s="23">
        <f>E40+F40+G40+H40</f>
        <v>1059269.4</v>
      </c>
      <c r="J40" s="63">
        <f>D40-I40</f>
        <v>1072250.67</v>
      </c>
    </row>
    <row r="41" spans="1:10" ht="12.75">
      <c r="A41" s="67" t="s">
        <v>216</v>
      </c>
      <c r="B41" s="38" t="s">
        <v>59</v>
      </c>
      <c r="C41" s="34" t="s">
        <v>270</v>
      </c>
      <c r="D41" s="23">
        <v>0</v>
      </c>
      <c r="E41" s="23">
        <v>0</v>
      </c>
      <c r="F41" s="23">
        <v>0</v>
      </c>
      <c r="G41" s="23">
        <v>0</v>
      </c>
      <c r="H41" s="23"/>
      <c r="I41" s="23">
        <f>E41+F41+G41+H41</f>
        <v>0</v>
      </c>
      <c r="J41" s="63">
        <f>D41-I41</f>
        <v>0</v>
      </c>
    </row>
    <row r="42" spans="1:10" ht="13.5" thickBot="1">
      <c r="A42" s="66" t="s">
        <v>167</v>
      </c>
      <c r="B42" s="68" t="s">
        <v>131</v>
      </c>
      <c r="C42" s="36" t="s">
        <v>270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116">
        <f>E42+F42+G42+H42</f>
        <v>0</v>
      </c>
      <c r="J42" s="22">
        <f>D42-I42</f>
        <v>0</v>
      </c>
    </row>
    <row r="43" spans="1:10" s="49" customFormat="1" ht="13.5">
      <c r="A43" s="54"/>
      <c r="B43" s="54"/>
      <c r="C43" s="54"/>
      <c r="D43" s="28" t="s">
        <v>140</v>
      </c>
      <c r="E43" s="55"/>
      <c r="F43" s="55"/>
      <c r="G43" s="55"/>
      <c r="H43" s="55"/>
      <c r="I43" s="55"/>
      <c r="J43" s="57" t="s">
        <v>199</v>
      </c>
    </row>
    <row r="44" spans="1:10" s="49" customFormat="1" ht="9.75">
      <c r="A44" s="9"/>
      <c r="B44" s="10" t="s">
        <v>57</v>
      </c>
      <c r="C44" s="10" t="s">
        <v>57</v>
      </c>
      <c r="D44" s="10" t="s">
        <v>105</v>
      </c>
      <c r="E44" s="51" t="s">
        <v>118</v>
      </c>
      <c r="F44" s="52"/>
      <c r="G44" s="52"/>
      <c r="H44" s="52"/>
      <c r="I44" s="53"/>
      <c r="J44" s="11" t="s">
        <v>180</v>
      </c>
    </row>
    <row r="45" spans="1:10" s="49" customFormat="1" ht="9.75">
      <c r="A45" s="9" t="s">
        <v>171</v>
      </c>
      <c r="B45" s="10" t="s">
        <v>203</v>
      </c>
      <c r="C45" s="10" t="s">
        <v>229</v>
      </c>
      <c r="D45" s="10" t="s">
        <v>49</v>
      </c>
      <c r="E45" s="16" t="s">
        <v>193</v>
      </c>
      <c r="F45" s="16" t="s">
        <v>51</v>
      </c>
      <c r="G45" s="16" t="s">
        <v>28</v>
      </c>
      <c r="H45" s="16" t="s">
        <v>252</v>
      </c>
      <c r="I45" s="16" t="s">
        <v>76</v>
      </c>
      <c r="J45" s="11" t="s">
        <v>49</v>
      </c>
    </row>
    <row r="46" spans="1:10" s="49" customFormat="1" ht="9.75">
      <c r="A46" s="2"/>
      <c r="B46" s="12" t="s">
        <v>34</v>
      </c>
      <c r="C46" s="10" t="s">
        <v>244</v>
      </c>
      <c r="D46" s="12" t="s">
        <v>262</v>
      </c>
      <c r="E46" s="48" t="s">
        <v>102</v>
      </c>
      <c r="F46" s="13" t="s">
        <v>102</v>
      </c>
      <c r="G46" s="13" t="s">
        <v>158</v>
      </c>
      <c r="H46" s="13" t="s">
        <v>210</v>
      </c>
      <c r="I46" s="13"/>
      <c r="J46" s="14" t="s">
        <v>262</v>
      </c>
    </row>
    <row r="47" spans="1:10" s="49" customFormat="1" ht="10.5" thickBot="1">
      <c r="A47" s="7" t="s">
        <v>267</v>
      </c>
      <c r="B47" s="17">
        <v>2</v>
      </c>
      <c r="C47" s="72" t="s">
        <v>61</v>
      </c>
      <c r="D47" s="7" t="s">
        <v>5</v>
      </c>
      <c r="E47" s="47" t="s">
        <v>206</v>
      </c>
      <c r="F47" s="18" t="s">
        <v>134</v>
      </c>
      <c r="G47" s="18" t="s">
        <v>65</v>
      </c>
      <c r="H47" s="19" t="s">
        <v>4</v>
      </c>
      <c r="I47" s="19" t="s">
        <v>205</v>
      </c>
      <c r="J47" s="15" t="s">
        <v>84</v>
      </c>
    </row>
    <row r="48" spans="1:10" s="49" customFormat="1" ht="9.75">
      <c r="A48" s="37" t="s">
        <v>208</v>
      </c>
      <c r="B48" s="82" t="s">
        <v>55</v>
      </c>
      <c r="C48" s="83" t="s">
        <v>1</v>
      </c>
      <c r="D48" s="75">
        <f>D50+D55+D63+D67+D76+D80+D84+D85+D91</f>
        <v>2131520.07</v>
      </c>
      <c r="E48" s="75">
        <f>E50+E55+E63+E67+E76+E80+E84+E85+E91</f>
        <v>1059269.4</v>
      </c>
      <c r="F48" s="75">
        <f>F50+F55+F63+F67+F76+F80+F84+F85+F91</f>
        <v>0</v>
      </c>
      <c r="G48" s="75">
        <f>G50+G55+G63+G67+G76+G80+G84+G85+G91</f>
        <v>0</v>
      </c>
      <c r="H48" s="75">
        <f>H50+H55+H63+H67+H76+H80+H84+H85+H91</f>
        <v>0</v>
      </c>
      <c r="I48" s="117">
        <f>E48+F48+G48+H48</f>
        <v>1059269.4</v>
      </c>
      <c r="J48" s="20">
        <f>D48-I48</f>
        <v>1072250.67</v>
      </c>
    </row>
    <row r="49" spans="1:10" s="49" customFormat="1" ht="9.75">
      <c r="A49" s="69" t="s">
        <v>173</v>
      </c>
      <c r="B49" s="59"/>
      <c r="C49" s="15"/>
      <c r="D49" s="60"/>
      <c r="E49" s="60"/>
      <c r="F49" s="60"/>
      <c r="G49" s="60"/>
      <c r="H49" s="60"/>
      <c r="I49" s="60"/>
      <c r="J49" s="86"/>
    </row>
    <row r="50" spans="1:10" s="49" customFormat="1" ht="22.5">
      <c r="A50" s="70" t="s">
        <v>117</v>
      </c>
      <c r="B50" s="41" t="s">
        <v>170</v>
      </c>
      <c r="C50" s="35" t="s">
        <v>107</v>
      </c>
      <c r="D50" s="24">
        <f>D52+D53+D54</f>
        <v>173833.79</v>
      </c>
      <c r="E50" s="24">
        <f>E52+E53+E54</f>
        <v>173833.79</v>
      </c>
      <c r="F50" s="24">
        <f>F52+F53+F54</f>
        <v>0</v>
      </c>
      <c r="G50" s="24">
        <f>G52+G53+G54</f>
        <v>0</v>
      </c>
      <c r="H50" s="24">
        <f>H52+H53+H54</f>
        <v>0</v>
      </c>
      <c r="I50" s="115">
        <f>E50+F50+G50+H50</f>
        <v>173833.79</v>
      </c>
      <c r="J50" s="4">
        <f>D50-I50</f>
        <v>0</v>
      </c>
    </row>
    <row r="51" spans="1:10" s="49" customFormat="1" ht="9.75">
      <c r="A51" s="39" t="s">
        <v>173</v>
      </c>
      <c r="B51" s="18"/>
      <c r="C51" s="15"/>
      <c r="D51" s="25"/>
      <c r="E51" s="25"/>
      <c r="F51" s="25"/>
      <c r="G51" s="25"/>
      <c r="H51" s="25"/>
      <c r="I51" s="124"/>
      <c r="J51" s="26"/>
    </row>
    <row r="52" spans="1:10" s="49" customFormat="1" ht="9.75">
      <c r="A52" s="40" t="s">
        <v>127</v>
      </c>
      <c r="B52" s="41" t="s">
        <v>95</v>
      </c>
      <c r="C52" s="35" t="s">
        <v>185</v>
      </c>
      <c r="D52" s="24">
        <v>136299.88</v>
      </c>
      <c r="E52" s="24">
        <v>136299.88</v>
      </c>
      <c r="F52" s="24">
        <v>0</v>
      </c>
      <c r="G52" s="24">
        <v>0</v>
      </c>
      <c r="H52" s="24">
        <v>0</v>
      </c>
      <c r="I52" s="24">
        <f>E52+F52+G52+H52</f>
        <v>136299.88</v>
      </c>
      <c r="J52" s="27">
        <f>D52-I52</f>
        <v>0</v>
      </c>
    </row>
    <row r="53" spans="1:10" s="49" customFormat="1" ht="9.75">
      <c r="A53" s="66" t="s">
        <v>184</v>
      </c>
      <c r="B53" s="18" t="s">
        <v>29</v>
      </c>
      <c r="C53" s="15" t="s">
        <v>251</v>
      </c>
      <c r="D53" s="25"/>
      <c r="E53" s="25"/>
      <c r="F53" s="25">
        <v>0</v>
      </c>
      <c r="G53" s="25">
        <v>0</v>
      </c>
      <c r="H53" s="25">
        <v>0</v>
      </c>
      <c r="I53" s="23">
        <f>E53+F53+G53+H53</f>
        <v>0</v>
      </c>
      <c r="J53" s="63">
        <f>D53-I53</f>
        <v>0</v>
      </c>
    </row>
    <row r="54" spans="1:10" s="49" customFormat="1" ht="9.75">
      <c r="A54" s="66" t="s">
        <v>99</v>
      </c>
      <c r="B54" s="38" t="s">
        <v>239</v>
      </c>
      <c r="C54" s="34" t="s">
        <v>36</v>
      </c>
      <c r="D54" s="23">
        <v>37533.91</v>
      </c>
      <c r="E54" s="23">
        <v>37533.91</v>
      </c>
      <c r="F54" s="23">
        <v>0</v>
      </c>
      <c r="G54" s="23">
        <v>0</v>
      </c>
      <c r="H54" s="23">
        <v>0</v>
      </c>
      <c r="I54" s="23">
        <f>E54+F54+G54+H54</f>
        <v>37533.91</v>
      </c>
      <c r="J54" s="63">
        <f>D54-I54</f>
        <v>0</v>
      </c>
    </row>
    <row r="55" spans="1:10" s="49" customFormat="1" ht="11.25">
      <c r="A55" s="65" t="s">
        <v>30</v>
      </c>
      <c r="B55" s="38" t="s">
        <v>220</v>
      </c>
      <c r="C55" s="34" t="s">
        <v>161</v>
      </c>
      <c r="D55" s="23">
        <f>D57+D58+D59+D60+D61+D62</f>
        <v>1191325.68</v>
      </c>
      <c r="E55" s="23">
        <f>E57+E58+E59+E60+E61+E62</f>
        <v>119075.01</v>
      </c>
      <c r="F55" s="23">
        <f>F57+F58+F59+F60+F61+F62</f>
        <v>0</v>
      </c>
      <c r="G55" s="23">
        <f>G57+G58+G59+G60+G61+G62</f>
        <v>0</v>
      </c>
      <c r="H55" s="23">
        <f>H57+H58+H59+H60+H61+H62</f>
        <v>0</v>
      </c>
      <c r="I55" s="23">
        <f>E55+F55+G55+H55</f>
        <v>119075.01</v>
      </c>
      <c r="J55" s="63">
        <f>D55-I55</f>
        <v>1072250.67</v>
      </c>
    </row>
    <row r="56" spans="1:10" s="49" customFormat="1" ht="9.75">
      <c r="A56" s="39" t="s">
        <v>173</v>
      </c>
      <c r="B56" s="38"/>
      <c r="C56" s="34"/>
      <c r="D56" s="23"/>
      <c r="E56" s="23"/>
      <c r="F56" s="23"/>
      <c r="G56" s="23"/>
      <c r="H56" s="23"/>
      <c r="I56" s="23"/>
      <c r="J56" s="26"/>
    </row>
    <row r="57" spans="1:10" s="49" customFormat="1" ht="9.75">
      <c r="A57" s="40" t="s">
        <v>160</v>
      </c>
      <c r="B57" s="41" t="s">
        <v>15</v>
      </c>
      <c r="C57" s="35" t="s">
        <v>92</v>
      </c>
      <c r="D57" s="24">
        <v>33630</v>
      </c>
      <c r="E57" s="24">
        <v>29900</v>
      </c>
      <c r="F57" s="24">
        <v>0</v>
      </c>
      <c r="G57" s="24">
        <v>0</v>
      </c>
      <c r="H57" s="24">
        <v>0</v>
      </c>
      <c r="I57" s="24">
        <f aca="true" t="shared" si="2" ref="I57:I63">E57+F57+G57+H57</f>
        <v>29900</v>
      </c>
      <c r="J57" s="27">
        <f aca="true" t="shared" si="3" ref="J57:J63">D57-I57</f>
        <v>3730</v>
      </c>
    </row>
    <row r="58" spans="1:10" s="49" customFormat="1" ht="9.75">
      <c r="A58" s="66" t="s">
        <v>63</v>
      </c>
      <c r="B58" s="38" t="s">
        <v>78</v>
      </c>
      <c r="C58" s="34" t="s">
        <v>27</v>
      </c>
      <c r="D58" s="23"/>
      <c r="E58" s="23"/>
      <c r="F58" s="23">
        <v>0</v>
      </c>
      <c r="G58" s="23">
        <v>0</v>
      </c>
      <c r="H58" s="23">
        <v>0</v>
      </c>
      <c r="I58" s="23">
        <f t="shared" si="2"/>
        <v>0</v>
      </c>
      <c r="J58" s="63">
        <f t="shared" si="3"/>
        <v>0</v>
      </c>
    </row>
    <row r="59" spans="1:10" s="49" customFormat="1" ht="9.75">
      <c r="A59" s="66" t="s">
        <v>233</v>
      </c>
      <c r="B59" s="38" t="s">
        <v>148</v>
      </c>
      <c r="C59" s="34" t="s">
        <v>232</v>
      </c>
      <c r="D59" s="23"/>
      <c r="E59" s="23"/>
      <c r="F59" s="23">
        <v>0</v>
      </c>
      <c r="G59" s="23">
        <v>0</v>
      </c>
      <c r="H59" s="23">
        <v>0</v>
      </c>
      <c r="I59" s="23">
        <f t="shared" si="2"/>
        <v>0</v>
      </c>
      <c r="J59" s="63">
        <f t="shared" si="3"/>
        <v>0</v>
      </c>
    </row>
    <row r="60" spans="1:10" s="49" customFormat="1" ht="9.75">
      <c r="A60" s="66" t="s">
        <v>106</v>
      </c>
      <c r="B60" s="71" t="s">
        <v>223</v>
      </c>
      <c r="C60" s="61" t="s">
        <v>165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23">
        <f t="shared" si="2"/>
        <v>0</v>
      </c>
      <c r="J60" s="63">
        <f t="shared" si="3"/>
        <v>0</v>
      </c>
    </row>
    <row r="61" spans="1:10" s="49" customFormat="1" ht="9.75">
      <c r="A61" s="67" t="s">
        <v>86</v>
      </c>
      <c r="B61" s="71" t="s">
        <v>14</v>
      </c>
      <c r="C61" s="61" t="s">
        <v>90</v>
      </c>
      <c r="D61" s="62">
        <v>1157695.68</v>
      </c>
      <c r="E61" s="62">
        <v>89175.01</v>
      </c>
      <c r="F61" s="62">
        <v>0</v>
      </c>
      <c r="G61" s="62">
        <v>0</v>
      </c>
      <c r="H61" s="62">
        <v>0</v>
      </c>
      <c r="I61" s="23">
        <f t="shared" si="2"/>
        <v>89175.01</v>
      </c>
      <c r="J61" s="63">
        <f t="shared" si="3"/>
        <v>1068520.67</v>
      </c>
    </row>
    <row r="62" spans="1:10" s="49" customFormat="1" ht="9.75">
      <c r="A62" s="66" t="s">
        <v>265</v>
      </c>
      <c r="B62" s="18" t="s">
        <v>77</v>
      </c>
      <c r="C62" s="15" t="s">
        <v>26</v>
      </c>
      <c r="D62" s="25"/>
      <c r="E62" s="25"/>
      <c r="F62" s="25">
        <v>0</v>
      </c>
      <c r="G62" s="25">
        <v>0</v>
      </c>
      <c r="H62" s="25">
        <v>0</v>
      </c>
      <c r="I62" s="23">
        <f t="shared" si="2"/>
        <v>0</v>
      </c>
      <c r="J62" s="63">
        <f t="shared" si="3"/>
        <v>0</v>
      </c>
    </row>
    <row r="63" spans="1:10" s="49" customFormat="1" ht="11.25">
      <c r="A63" s="65" t="s">
        <v>214</v>
      </c>
      <c r="B63" s="38" t="s">
        <v>189</v>
      </c>
      <c r="C63" s="34" t="s">
        <v>219</v>
      </c>
      <c r="D63" s="62">
        <f>D65+D66</f>
        <v>0</v>
      </c>
      <c r="E63" s="62">
        <f>E65+E66</f>
        <v>0</v>
      </c>
      <c r="F63" s="62">
        <f>F65+F66</f>
        <v>0</v>
      </c>
      <c r="G63" s="62">
        <f>G65+G66</f>
        <v>0</v>
      </c>
      <c r="H63" s="62">
        <f>H65+H66</f>
        <v>0</v>
      </c>
      <c r="I63" s="23">
        <f t="shared" si="2"/>
        <v>0</v>
      </c>
      <c r="J63" s="63">
        <f t="shared" si="3"/>
        <v>0</v>
      </c>
    </row>
    <row r="64" spans="1:10" s="49" customFormat="1" ht="9.75">
      <c r="A64" s="39" t="s">
        <v>173</v>
      </c>
      <c r="B64" s="38"/>
      <c r="C64" s="34"/>
      <c r="D64" s="25"/>
      <c r="E64" s="23"/>
      <c r="F64" s="23"/>
      <c r="G64" s="23"/>
      <c r="H64" s="23"/>
      <c r="I64" s="23"/>
      <c r="J64" s="26"/>
    </row>
    <row r="65" spans="1:10" s="49" customFormat="1" ht="20.25">
      <c r="A65" s="40" t="s">
        <v>129</v>
      </c>
      <c r="B65" s="41" t="s">
        <v>111</v>
      </c>
      <c r="C65" s="35" t="s">
        <v>10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f>E65+F65+G65+H65</f>
        <v>0</v>
      </c>
      <c r="J65" s="27">
        <f>D65-I65</f>
        <v>0</v>
      </c>
    </row>
    <row r="66" spans="1:10" s="49" customFormat="1" ht="20.25">
      <c r="A66" s="66" t="s">
        <v>94</v>
      </c>
      <c r="B66" s="18" t="s">
        <v>41</v>
      </c>
      <c r="C66" s="15" t="s">
        <v>72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3">
        <f>E66+F66+G66+H66</f>
        <v>0</v>
      </c>
      <c r="J66" s="63">
        <f>D66-I66</f>
        <v>0</v>
      </c>
    </row>
    <row r="67" spans="1:10" s="49" customFormat="1" ht="11.25">
      <c r="A67" s="65" t="s">
        <v>243</v>
      </c>
      <c r="B67" s="38" t="s">
        <v>107</v>
      </c>
      <c r="C67" s="34" t="s">
        <v>123</v>
      </c>
      <c r="D67" s="62">
        <f>D69+D70</f>
        <v>0</v>
      </c>
      <c r="E67" s="62">
        <f>E69+E70</f>
        <v>0</v>
      </c>
      <c r="F67" s="62">
        <f>F69+F70</f>
        <v>0</v>
      </c>
      <c r="G67" s="62">
        <f>G69+G70</f>
        <v>0</v>
      </c>
      <c r="H67" s="62">
        <f>H69+H70</f>
        <v>0</v>
      </c>
      <c r="I67" s="23">
        <f>E67+F67+G67+H67</f>
        <v>0</v>
      </c>
      <c r="J67" s="63">
        <f>D67-I67</f>
        <v>0</v>
      </c>
    </row>
    <row r="68" spans="1:10" s="49" customFormat="1" ht="9.75">
      <c r="A68" s="39" t="s">
        <v>173</v>
      </c>
      <c r="B68" s="38"/>
      <c r="C68" s="34"/>
      <c r="D68" s="23"/>
      <c r="E68" s="23"/>
      <c r="F68" s="23"/>
      <c r="G68" s="23"/>
      <c r="H68" s="23"/>
      <c r="I68" s="23"/>
      <c r="J68" s="26"/>
    </row>
    <row r="69" spans="1:10" s="49" customFormat="1" ht="20.25">
      <c r="A69" s="40" t="s">
        <v>39</v>
      </c>
      <c r="B69" s="41" t="s">
        <v>185</v>
      </c>
      <c r="C69" s="35" t="s">
        <v>198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>E69+F69+G69+H69</f>
        <v>0</v>
      </c>
      <c r="J69" s="27">
        <f>D69-I69</f>
        <v>0</v>
      </c>
    </row>
    <row r="70" spans="1:10" s="49" customFormat="1" ht="30.75" thickBot="1">
      <c r="A70" s="66" t="s">
        <v>245</v>
      </c>
      <c r="B70" s="68" t="s">
        <v>251</v>
      </c>
      <c r="C70" s="36" t="s">
        <v>266</v>
      </c>
      <c r="D70" s="21">
        <v>0</v>
      </c>
      <c r="E70" s="21">
        <v>0</v>
      </c>
      <c r="F70" s="21">
        <v>0</v>
      </c>
      <c r="G70" s="21">
        <v>0</v>
      </c>
      <c r="H70" s="116">
        <v>0</v>
      </c>
      <c r="I70" s="21">
        <f>E70+F70+G70+H70</f>
        <v>0</v>
      </c>
      <c r="J70" s="22">
        <f>D70-I70</f>
        <v>0</v>
      </c>
    </row>
    <row r="71" spans="1:10" s="49" customFormat="1" ht="13.5">
      <c r="A71" s="54"/>
      <c r="B71" s="54"/>
      <c r="C71" s="54"/>
      <c r="D71" s="28"/>
      <c r="E71" s="55"/>
      <c r="F71" s="55"/>
      <c r="G71" s="55"/>
      <c r="H71" s="55"/>
      <c r="I71" s="55"/>
      <c r="J71" s="57" t="s">
        <v>126</v>
      </c>
    </row>
    <row r="72" spans="1:10" s="49" customFormat="1" ht="9.75">
      <c r="A72" s="9"/>
      <c r="B72" s="10" t="s">
        <v>57</v>
      </c>
      <c r="C72" s="10" t="s">
        <v>57</v>
      </c>
      <c r="D72" s="10" t="s">
        <v>105</v>
      </c>
      <c r="E72" s="51" t="s">
        <v>118</v>
      </c>
      <c r="F72" s="52"/>
      <c r="G72" s="52"/>
      <c r="H72" s="52"/>
      <c r="I72" s="53"/>
      <c r="J72" s="11" t="s">
        <v>180</v>
      </c>
    </row>
    <row r="73" spans="1:10" s="49" customFormat="1" ht="9.75">
      <c r="A73" s="9" t="s">
        <v>171</v>
      </c>
      <c r="B73" s="10" t="s">
        <v>203</v>
      </c>
      <c r="C73" s="10" t="s">
        <v>229</v>
      </c>
      <c r="D73" s="10" t="s">
        <v>49</v>
      </c>
      <c r="E73" s="16" t="s">
        <v>193</v>
      </c>
      <c r="F73" s="16" t="s">
        <v>51</v>
      </c>
      <c r="G73" s="16" t="s">
        <v>28</v>
      </c>
      <c r="H73" s="16" t="s">
        <v>252</v>
      </c>
      <c r="I73" s="16" t="s">
        <v>76</v>
      </c>
      <c r="J73" s="11" t="s">
        <v>49</v>
      </c>
    </row>
    <row r="74" spans="1:10" s="49" customFormat="1" ht="9.75">
      <c r="A74" s="9"/>
      <c r="B74" s="12" t="s">
        <v>34</v>
      </c>
      <c r="C74" s="10" t="s">
        <v>244</v>
      </c>
      <c r="D74" s="12" t="s">
        <v>262</v>
      </c>
      <c r="E74" s="48" t="s">
        <v>102</v>
      </c>
      <c r="F74" s="13" t="s">
        <v>102</v>
      </c>
      <c r="G74" s="13" t="s">
        <v>158</v>
      </c>
      <c r="H74" s="13" t="s">
        <v>210</v>
      </c>
      <c r="I74" s="13"/>
      <c r="J74" s="14" t="s">
        <v>262</v>
      </c>
    </row>
    <row r="75" spans="1:10" s="49" customFormat="1" ht="10.5" thickBot="1">
      <c r="A75" s="71" t="s">
        <v>267</v>
      </c>
      <c r="B75" s="77">
        <v>2</v>
      </c>
      <c r="C75" s="72" t="s">
        <v>61</v>
      </c>
      <c r="D75" s="7" t="s">
        <v>5</v>
      </c>
      <c r="E75" s="72" t="s">
        <v>206</v>
      </c>
      <c r="F75" s="18" t="s">
        <v>134</v>
      </c>
      <c r="G75" s="18" t="s">
        <v>65</v>
      </c>
      <c r="H75" s="19" t="s">
        <v>4</v>
      </c>
      <c r="I75" s="19" t="s">
        <v>205</v>
      </c>
      <c r="J75" s="15" t="s">
        <v>84</v>
      </c>
    </row>
    <row r="76" spans="1:10" s="49" customFormat="1" ht="11.25">
      <c r="A76" s="73" t="s">
        <v>24</v>
      </c>
      <c r="B76" s="74" t="s">
        <v>219</v>
      </c>
      <c r="C76" s="118" t="s">
        <v>37</v>
      </c>
      <c r="D76" s="119">
        <f>D78+D79</f>
        <v>0</v>
      </c>
      <c r="E76" s="119">
        <f>E78+E79</f>
        <v>0</v>
      </c>
      <c r="F76" s="119">
        <f>F78+F79</f>
        <v>0</v>
      </c>
      <c r="G76" s="119">
        <f>G78+G79</f>
        <v>0</v>
      </c>
      <c r="H76" s="119">
        <f>H78+H79</f>
        <v>0</v>
      </c>
      <c r="I76" s="119">
        <f>E76+F76+G76+H76</f>
        <v>0</v>
      </c>
      <c r="J76" s="120">
        <f>D76-I76</f>
        <v>0</v>
      </c>
    </row>
    <row r="77" spans="1:10" s="49" customFormat="1" ht="9.75">
      <c r="A77" s="69" t="s">
        <v>173</v>
      </c>
      <c r="B77" s="76"/>
      <c r="C77" s="15"/>
      <c r="D77" s="58"/>
      <c r="E77" s="58"/>
      <c r="F77" s="58"/>
      <c r="G77" s="58"/>
      <c r="H77" s="58"/>
      <c r="I77" s="58"/>
      <c r="J77" s="86"/>
    </row>
    <row r="78" spans="1:10" s="49" customFormat="1" ht="20.25">
      <c r="A78" s="40" t="s">
        <v>35</v>
      </c>
      <c r="B78" s="41" t="s">
        <v>72</v>
      </c>
      <c r="C78" s="35" t="s">
        <v>182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f>E78+F78+G78+H78</f>
        <v>0</v>
      </c>
      <c r="J78" s="27">
        <f>D78-I78</f>
        <v>0</v>
      </c>
    </row>
    <row r="79" spans="1:10" s="49" customFormat="1" ht="9.75">
      <c r="A79" s="66" t="s">
        <v>195</v>
      </c>
      <c r="B79" s="18" t="s">
        <v>143</v>
      </c>
      <c r="C79" s="15" t="s">
        <v>108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3">
        <f>E79+F79+G79+H79</f>
        <v>0</v>
      </c>
      <c r="J79" s="63">
        <f>D79-I79</f>
        <v>0</v>
      </c>
    </row>
    <row r="80" spans="1:10" s="49" customFormat="1" ht="11.25">
      <c r="A80" s="65" t="s">
        <v>213</v>
      </c>
      <c r="B80" s="38" t="s">
        <v>123</v>
      </c>
      <c r="C80" s="34" t="s">
        <v>235</v>
      </c>
      <c r="D80" s="62">
        <f>D82+D83</f>
        <v>0</v>
      </c>
      <c r="E80" s="62">
        <f>E82+E83</f>
        <v>0</v>
      </c>
      <c r="F80" s="62">
        <f>F82+F83</f>
        <v>0</v>
      </c>
      <c r="G80" s="62">
        <f>G82+G83</f>
        <v>0</v>
      </c>
      <c r="H80" s="62">
        <f>H82+H83</f>
        <v>0</v>
      </c>
      <c r="I80" s="23">
        <f>E80+F80+G80+H80</f>
        <v>0</v>
      </c>
      <c r="J80" s="63">
        <f>D80-I80</f>
        <v>0</v>
      </c>
    </row>
    <row r="81" spans="1:10" s="49" customFormat="1" ht="9.75">
      <c r="A81" s="39" t="s">
        <v>173</v>
      </c>
      <c r="B81" s="38"/>
      <c r="C81" s="34"/>
      <c r="D81" s="23"/>
      <c r="E81" s="23"/>
      <c r="F81" s="23"/>
      <c r="G81" s="23"/>
      <c r="H81" s="23"/>
      <c r="I81" s="23"/>
      <c r="J81" s="26"/>
    </row>
    <row r="82" spans="1:10" s="49" customFormat="1" ht="9.75">
      <c r="A82" s="78" t="s">
        <v>136</v>
      </c>
      <c r="B82" s="41" t="s">
        <v>266</v>
      </c>
      <c r="C82" s="35" t="s">
        <v>89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f>E82+F82+G82+H82</f>
        <v>0</v>
      </c>
      <c r="J82" s="27">
        <f>D82-I82</f>
        <v>0</v>
      </c>
    </row>
    <row r="83" spans="1:10" s="49" customFormat="1" ht="20.25">
      <c r="A83" s="40" t="s">
        <v>116</v>
      </c>
      <c r="B83" s="41" t="s">
        <v>52</v>
      </c>
      <c r="C83" s="35" t="s">
        <v>164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3">
        <f>E83+F83+G83+H83</f>
        <v>0</v>
      </c>
      <c r="J83" s="63">
        <f>D83-I83</f>
        <v>0</v>
      </c>
    </row>
    <row r="84" spans="1:10" s="49" customFormat="1" ht="11.25">
      <c r="A84" s="65" t="s">
        <v>97</v>
      </c>
      <c r="B84" s="38" t="s">
        <v>37</v>
      </c>
      <c r="C84" s="34" t="s">
        <v>250</v>
      </c>
      <c r="D84" s="23"/>
      <c r="E84" s="23"/>
      <c r="F84" s="23">
        <v>0</v>
      </c>
      <c r="G84" s="23">
        <v>0</v>
      </c>
      <c r="H84" s="23">
        <v>0</v>
      </c>
      <c r="I84" s="23">
        <f>E84+F84+G84+H84</f>
        <v>0</v>
      </c>
      <c r="J84" s="63">
        <f>D84-I84</f>
        <v>0</v>
      </c>
    </row>
    <row r="85" spans="1:10" s="49" customFormat="1" ht="22.5">
      <c r="A85" s="65" t="s">
        <v>159</v>
      </c>
      <c r="B85" s="38" t="s">
        <v>235</v>
      </c>
      <c r="C85" s="34" t="s">
        <v>7</v>
      </c>
      <c r="D85" s="62">
        <f>D87+D88+D89+D90</f>
        <v>766360.6</v>
      </c>
      <c r="E85" s="62">
        <f>E87+E88+E89+E90</f>
        <v>766360.6</v>
      </c>
      <c r="F85" s="62">
        <f>F87+F88+F89+F90</f>
        <v>0</v>
      </c>
      <c r="G85" s="62">
        <f>G87+G88+G89+G90</f>
        <v>0</v>
      </c>
      <c r="H85" s="62">
        <f>H87+H88+H89+H90</f>
        <v>0</v>
      </c>
      <c r="I85" s="23">
        <f>E85+F85+G85+H85</f>
        <v>766360.6</v>
      </c>
      <c r="J85" s="63">
        <f>D85-I85</f>
        <v>0</v>
      </c>
    </row>
    <row r="86" spans="1:10" s="49" customFormat="1" ht="9.75">
      <c r="A86" s="39" t="s">
        <v>173</v>
      </c>
      <c r="B86" s="38"/>
      <c r="C86" s="34"/>
      <c r="D86" s="23"/>
      <c r="E86" s="23"/>
      <c r="F86" s="23"/>
      <c r="G86" s="23"/>
      <c r="H86" s="23"/>
      <c r="I86" s="23"/>
      <c r="J86" s="26"/>
    </row>
    <row r="87" spans="1:10" s="49" customFormat="1" ht="9.75">
      <c r="A87" s="40" t="s">
        <v>156</v>
      </c>
      <c r="B87" s="18" t="s">
        <v>25</v>
      </c>
      <c r="C87" s="15" t="s">
        <v>87</v>
      </c>
      <c r="D87" s="25">
        <v>700000</v>
      </c>
      <c r="E87" s="25">
        <v>700000</v>
      </c>
      <c r="F87" s="25">
        <v>0</v>
      </c>
      <c r="G87" s="25">
        <v>0</v>
      </c>
      <c r="H87" s="25">
        <v>0</v>
      </c>
      <c r="I87" s="24">
        <f>E87+F87+G87+H87</f>
        <v>700000</v>
      </c>
      <c r="J87" s="27">
        <f>D87-I87</f>
        <v>0</v>
      </c>
    </row>
    <row r="88" spans="1:10" s="49" customFormat="1" ht="9.75">
      <c r="A88" s="79" t="s">
        <v>192</v>
      </c>
      <c r="B88" s="80" t="s">
        <v>89</v>
      </c>
      <c r="C88" s="61" t="s">
        <v>179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23">
        <f>E88+F88+G88+H88</f>
        <v>0</v>
      </c>
      <c r="J88" s="63">
        <f>D88-I88</f>
        <v>0</v>
      </c>
    </row>
    <row r="89" spans="1:10" s="49" customFormat="1" ht="9.75">
      <c r="A89" s="79" t="s">
        <v>166</v>
      </c>
      <c r="B89" s="80" t="s">
        <v>164</v>
      </c>
      <c r="C89" s="61" t="s">
        <v>260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23">
        <f>E89+F89+G89+H89</f>
        <v>0</v>
      </c>
      <c r="J89" s="63">
        <f>D89-I89</f>
        <v>0</v>
      </c>
    </row>
    <row r="90" spans="1:10" s="49" customFormat="1" ht="9.75">
      <c r="A90" s="79" t="s">
        <v>230</v>
      </c>
      <c r="B90" s="80" t="s">
        <v>231</v>
      </c>
      <c r="C90" s="61" t="s">
        <v>69</v>
      </c>
      <c r="D90" s="62">
        <v>66360.6</v>
      </c>
      <c r="E90" s="62">
        <v>66360.6</v>
      </c>
      <c r="F90" s="62">
        <v>0</v>
      </c>
      <c r="G90" s="62">
        <v>0</v>
      </c>
      <c r="H90" s="62">
        <v>0</v>
      </c>
      <c r="I90" s="23">
        <f>E90+F90+G90+H90</f>
        <v>66360.6</v>
      </c>
      <c r="J90" s="63">
        <f>D90-I90</f>
        <v>0</v>
      </c>
    </row>
    <row r="91" spans="1:10" s="49" customFormat="1" ht="22.5">
      <c r="A91" s="65" t="s">
        <v>48</v>
      </c>
      <c r="B91" s="38" t="s">
        <v>139</v>
      </c>
      <c r="C91" s="34" t="s">
        <v>147</v>
      </c>
      <c r="D91" s="62">
        <f>D93+D94+D95</f>
        <v>0</v>
      </c>
      <c r="E91" s="62">
        <f>E93+E94+E95</f>
        <v>0</v>
      </c>
      <c r="F91" s="62">
        <f>F93+F94+F95</f>
        <v>0</v>
      </c>
      <c r="G91" s="62">
        <f>G93+G94+G95</f>
        <v>0</v>
      </c>
      <c r="H91" s="62">
        <f>H93+H94+H95</f>
        <v>0</v>
      </c>
      <c r="I91" s="23">
        <f>E91+F91+G91+H91</f>
        <v>0</v>
      </c>
      <c r="J91" s="63">
        <f>D91-I91</f>
        <v>0</v>
      </c>
    </row>
    <row r="92" spans="1:10" s="49" customFormat="1" ht="9.75">
      <c r="A92" s="39" t="s">
        <v>13</v>
      </c>
      <c r="B92" s="38"/>
      <c r="C92" s="34"/>
      <c r="D92" s="23"/>
      <c r="E92" s="23"/>
      <c r="F92" s="23"/>
      <c r="G92" s="23"/>
      <c r="H92" s="23"/>
      <c r="I92" s="23"/>
      <c r="J92" s="26"/>
    </row>
    <row r="93" spans="1:10" s="49" customFormat="1" ht="9.75">
      <c r="A93" s="40" t="s">
        <v>272</v>
      </c>
      <c r="B93" s="18" t="s">
        <v>73</v>
      </c>
      <c r="C93" s="15" t="s">
        <v>42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4">
        <f>E93+F93+G93+H93</f>
        <v>0</v>
      </c>
      <c r="J93" s="27">
        <f>D93-I93</f>
        <v>0</v>
      </c>
    </row>
    <row r="94" spans="1:10" s="49" customFormat="1" ht="9.75">
      <c r="A94" s="79" t="s">
        <v>119</v>
      </c>
      <c r="B94" s="80" t="s">
        <v>11</v>
      </c>
      <c r="C94" s="61" t="s">
        <v>130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23">
        <f>E94+F94+G94+H94</f>
        <v>0</v>
      </c>
      <c r="J94" s="63">
        <f>D94-I94</f>
        <v>0</v>
      </c>
    </row>
    <row r="95" spans="1:10" s="49" customFormat="1" ht="10.5" thickBot="1">
      <c r="A95" s="79" t="s">
        <v>38</v>
      </c>
      <c r="B95" s="81" t="s">
        <v>215</v>
      </c>
      <c r="C95" s="34" t="s">
        <v>169</v>
      </c>
      <c r="D95" s="23">
        <v>0</v>
      </c>
      <c r="E95" s="23">
        <v>0</v>
      </c>
      <c r="F95" s="23">
        <v>0</v>
      </c>
      <c r="G95" s="23">
        <v>0</v>
      </c>
      <c r="H95" s="121">
        <v>0</v>
      </c>
      <c r="I95" s="21">
        <f>E95+F95+G95+H95</f>
        <v>0</v>
      </c>
      <c r="J95" s="22">
        <f>D95-I95</f>
        <v>0</v>
      </c>
    </row>
    <row r="96" spans="1:10" s="49" customFormat="1" ht="6" customHeight="1" thickBot="1">
      <c r="A96" s="79"/>
      <c r="B96" s="107"/>
      <c r="C96" s="107"/>
      <c r="D96" s="108"/>
      <c r="E96" s="108"/>
      <c r="F96" s="108"/>
      <c r="G96" s="108"/>
      <c r="H96" s="108"/>
      <c r="I96" s="122"/>
      <c r="J96" s="122"/>
    </row>
    <row r="97" spans="1:10" s="49" customFormat="1" ht="10.5" thickBot="1">
      <c r="A97" s="109" t="s">
        <v>103</v>
      </c>
      <c r="B97" s="110" t="s">
        <v>175</v>
      </c>
      <c r="C97" s="111" t="s">
        <v>1</v>
      </c>
      <c r="D97" s="112">
        <f aca="true" t="shared" si="4" ref="D97:I97">D18-D48</f>
        <v>0</v>
      </c>
      <c r="E97" s="112">
        <f t="shared" si="4"/>
        <v>0</v>
      </c>
      <c r="F97" s="112">
        <f t="shared" si="4"/>
        <v>0</v>
      </c>
      <c r="G97" s="112">
        <f t="shared" si="4"/>
        <v>0</v>
      </c>
      <c r="H97" s="112">
        <f t="shared" si="4"/>
        <v>0</v>
      </c>
      <c r="I97" s="112">
        <f t="shared" si="4"/>
        <v>0</v>
      </c>
      <c r="J97" s="113" t="s">
        <v>1</v>
      </c>
    </row>
    <row r="98" spans="1:10" s="49" customFormat="1" ht="13.5">
      <c r="A98" s="54"/>
      <c r="B98" s="54"/>
      <c r="C98" s="28" t="s">
        <v>128</v>
      </c>
      <c r="D98" s="106"/>
      <c r="E98" s="55"/>
      <c r="F98" s="55"/>
      <c r="G98" s="55"/>
      <c r="H98" s="55"/>
      <c r="I98" s="55"/>
      <c r="J98" s="57" t="s">
        <v>56</v>
      </c>
    </row>
    <row r="99" spans="1:10" s="49" customFormat="1" ht="9.75">
      <c r="A99" s="9"/>
      <c r="B99" s="10" t="s">
        <v>57</v>
      </c>
      <c r="C99" s="10" t="s">
        <v>57</v>
      </c>
      <c r="D99" s="10" t="s">
        <v>105</v>
      </c>
      <c r="E99" s="51" t="s">
        <v>118</v>
      </c>
      <c r="F99" s="52"/>
      <c r="G99" s="52"/>
      <c r="H99" s="52"/>
      <c r="I99" s="53"/>
      <c r="J99" s="11" t="s">
        <v>180</v>
      </c>
    </row>
    <row r="100" spans="1:10" s="49" customFormat="1" ht="9.75">
      <c r="A100" s="9" t="s">
        <v>171</v>
      </c>
      <c r="B100" s="10" t="s">
        <v>203</v>
      </c>
      <c r="C100" s="10" t="s">
        <v>229</v>
      </c>
      <c r="D100" s="10" t="s">
        <v>49</v>
      </c>
      <c r="E100" s="16" t="s">
        <v>193</v>
      </c>
      <c r="F100" s="16" t="s">
        <v>51</v>
      </c>
      <c r="G100" s="16" t="s">
        <v>28</v>
      </c>
      <c r="H100" s="16" t="s">
        <v>252</v>
      </c>
      <c r="I100" s="16" t="s">
        <v>76</v>
      </c>
      <c r="J100" s="11" t="s">
        <v>49</v>
      </c>
    </row>
    <row r="101" spans="1:10" s="49" customFormat="1" ht="9.75">
      <c r="A101" s="2"/>
      <c r="B101" s="12" t="s">
        <v>34</v>
      </c>
      <c r="C101" s="10" t="s">
        <v>244</v>
      </c>
      <c r="D101" s="12" t="s">
        <v>262</v>
      </c>
      <c r="E101" s="48" t="s">
        <v>102</v>
      </c>
      <c r="F101" s="13" t="s">
        <v>102</v>
      </c>
      <c r="G101" s="13" t="s">
        <v>158</v>
      </c>
      <c r="H101" s="13" t="s">
        <v>210</v>
      </c>
      <c r="I101" s="13"/>
      <c r="J101" s="14" t="s">
        <v>262</v>
      </c>
    </row>
    <row r="102" spans="1:10" s="49" customFormat="1" ht="10.5" thickBot="1">
      <c r="A102" s="7" t="s">
        <v>267</v>
      </c>
      <c r="B102" s="17">
        <v>2</v>
      </c>
      <c r="C102" s="72" t="s">
        <v>61</v>
      </c>
      <c r="D102" s="7" t="s">
        <v>5</v>
      </c>
      <c r="E102" s="72" t="s">
        <v>206</v>
      </c>
      <c r="F102" s="18" t="s">
        <v>134</v>
      </c>
      <c r="G102" s="18" t="s">
        <v>65</v>
      </c>
      <c r="H102" s="19" t="s">
        <v>4</v>
      </c>
      <c r="I102" s="19" t="s">
        <v>205</v>
      </c>
      <c r="J102" s="15" t="s">
        <v>84</v>
      </c>
    </row>
    <row r="103" spans="1:10" s="49" customFormat="1" ht="20.25">
      <c r="A103" s="87" t="s">
        <v>75</v>
      </c>
      <c r="B103" s="88"/>
      <c r="C103" s="89"/>
      <c r="D103" s="90"/>
      <c r="E103" s="91"/>
      <c r="F103" s="91"/>
      <c r="G103" s="91"/>
      <c r="H103" s="91"/>
      <c r="I103" s="91"/>
      <c r="J103" s="92"/>
    </row>
    <row r="104" spans="1:10" s="49" customFormat="1" ht="9.75">
      <c r="A104" s="78" t="s">
        <v>124</v>
      </c>
      <c r="B104" s="95" t="s">
        <v>147</v>
      </c>
      <c r="C104" s="96"/>
      <c r="D104" s="93">
        <f aca="true" t="shared" si="5" ref="D104:I104">D106+D113+D118+D121+D130+D134</f>
        <v>0</v>
      </c>
      <c r="E104" s="93">
        <f t="shared" si="5"/>
        <v>0</v>
      </c>
      <c r="F104" s="93">
        <f t="shared" si="5"/>
        <v>0</v>
      </c>
      <c r="G104" s="93">
        <f t="shared" si="5"/>
        <v>0</v>
      </c>
      <c r="H104" s="93">
        <f t="shared" si="5"/>
        <v>0</v>
      </c>
      <c r="I104" s="126">
        <f t="shared" si="5"/>
        <v>0</v>
      </c>
      <c r="J104" s="94">
        <f>D104-I104</f>
        <v>0</v>
      </c>
    </row>
    <row r="105" spans="1:10" s="49" customFormat="1" ht="9.75">
      <c r="A105" s="39" t="s">
        <v>173</v>
      </c>
      <c r="B105" s="76"/>
      <c r="C105" s="15"/>
      <c r="D105" s="58"/>
      <c r="E105" s="58"/>
      <c r="F105" s="58"/>
      <c r="G105" s="58"/>
      <c r="H105" s="58"/>
      <c r="I105" s="58"/>
      <c r="J105" s="86"/>
    </row>
    <row r="106" spans="1:10" s="49" customFormat="1" ht="11.25">
      <c r="A106" s="70" t="s">
        <v>196</v>
      </c>
      <c r="B106" s="41" t="s">
        <v>42</v>
      </c>
      <c r="C106" s="35"/>
      <c r="D106" s="24">
        <f>D108+D109+D110+D111+D112</f>
        <v>0</v>
      </c>
      <c r="E106" s="24">
        <f>E108+E109+E110+E111+E112</f>
        <v>0</v>
      </c>
      <c r="F106" s="24">
        <f>F108+F109+F110+F111+F112</f>
        <v>0</v>
      </c>
      <c r="G106" s="24">
        <f>G108+G109+G110+G111+G112</f>
        <v>0</v>
      </c>
      <c r="H106" s="24">
        <f>H108+H109+H110+H111+H112</f>
        <v>0</v>
      </c>
      <c r="I106" s="115">
        <f>E106+F106+G106+H106</f>
        <v>0</v>
      </c>
      <c r="J106" s="4">
        <f>D106-I106</f>
        <v>0</v>
      </c>
    </row>
    <row r="107" spans="1:10" s="49" customFormat="1" ht="9.75">
      <c r="A107" s="39" t="s">
        <v>13</v>
      </c>
      <c r="B107" s="18"/>
      <c r="C107" s="15"/>
      <c r="D107" s="25"/>
      <c r="E107" s="25"/>
      <c r="F107" s="25"/>
      <c r="G107" s="25"/>
      <c r="H107" s="124"/>
      <c r="I107" s="124"/>
      <c r="J107" s="26"/>
    </row>
    <row r="108" spans="1:10" s="49" customFormat="1" ht="9.75">
      <c r="A108" s="40" t="s">
        <v>9</v>
      </c>
      <c r="B108" s="41" t="s">
        <v>254</v>
      </c>
      <c r="C108" s="35" t="s">
        <v>15</v>
      </c>
      <c r="D108" s="24"/>
      <c r="E108" s="24">
        <v>0</v>
      </c>
      <c r="F108" s="24">
        <v>0</v>
      </c>
      <c r="G108" s="24">
        <v>0</v>
      </c>
      <c r="H108" s="115">
        <v>0</v>
      </c>
      <c r="I108" s="24">
        <f aca="true" t="shared" si="6" ref="I108:I113">E108+F108+G108+H108</f>
        <v>0</v>
      </c>
      <c r="J108" s="27">
        <f aca="true" t="shared" si="7" ref="J108:J113">D108-I108</f>
        <v>0</v>
      </c>
    </row>
    <row r="109" spans="1:10" s="49" customFormat="1" ht="9.75">
      <c r="A109" s="79" t="s">
        <v>47</v>
      </c>
      <c r="B109" s="80" t="s">
        <v>256</v>
      </c>
      <c r="C109" s="61" t="s">
        <v>142</v>
      </c>
      <c r="D109" s="62"/>
      <c r="E109" s="62">
        <v>0</v>
      </c>
      <c r="F109" s="62">
        <v>0</v>
      </c>
      <c r="G109" s="62">
        <v>0</v>
      </c>
      <c r="H109" s="62">
        <v>0</v>
      </c>
      <c r="I109" s="23">
        <f t="shared" si="6"/>
        <v>0</v>
      </c>
      <c r="J109" s="63">
        <f t="shared" si="7"/>
        <v>0</v>
      </c>
    </row>
    <row r="110" spans="1:10" s="49" customFormat="1" ht="9.75">
      <c r="A110" s="79" t="s">
        <v>68</v>
      </c>
      <c r="B110" s="80" t="s">
        <v>188</v>
      </c>
      <c r="C110" s="61" t="s">
        <v>222</v>
      </c>
      <c r="D110" s="62"/>
      <c r="E110" s="62">
        <v>0</v>
      </c>
      <c r="F110" s="62">
        <v>0</v>
      </c>
      <c r="G110" s="62">
        <v>0</v>
      </c>
      <c r="H110" s="62">
        <v>0</v>
      </c>
      <c r="I110" s="23">
        <f t="shared" si="6"/>
        <v>0</v>
      </c>
      <c r="J110" s="63">
        <f t="shared" si="7"/>
        <v>0</v>
      </c>
    </row>
    <row r="111" spans="1:10" s="49" customFormat="1" ht="9.75">
      <c r="A111" s="79" t="s">
        <v>168</v>
      </c>
      <c r="B111" s="81" t="s">
        <v>110</v>
      </c>
      <c r="C111" s="34" t="s">
        <v>178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23">
        <f t="shared" si="6"/>
        <v>0</v>
      </c>
      <c r="J111" s="63">
        <f t="shared" si="7"/>
        <v>0</v>
      </c>
    </row>
    <row r="112" spans="1:10" s="49" customFormat="1" ht="9.75">
      <c r="A112" s="79" t="s">
        <v>209</v>
      </c>
      <c r="B112" s="97" t="s">
        <v>40</v>
      </c>
      <c r="C112" s="61" t="s">
        <v>257</v>
      </c>
      <c r="D112" s="62"/>
      <c r="E112" s="62">
        <v>0</v>
      </c>
      <c r="F112" s="62">
        <v>0</v>
      </c>
      <c r="G112" s="62">
        <v>0</v>
      </c>
      <c r="H112" s="62">
        <v>0</v>
      </c>
      <c r="I112" s="23">
        <f t="shared" si="6"/>
        <v>0</v>
      </c>
      <c r="J112" s="63">
        <f t="shared" si="7"/>
        <v>0</v>
      </c>
    </row>
    <row r="113" spans="1:10" s="49" customFormat="1" ht="11.25">
      <c r="A113" s="70" t="s">
        <v>122</v>
      </c>
      <c r="B113" s="41" t="s">
        <v>109</v>
      </c>
      <c r="C113" s="35"/>
      <c r="D113" s="24">
        <f>D115+D116+D117</f>
        <v>0</v>
      </c>
      <c r="E113" s="24">
        <f>E115+E116+E117</f>
        <v>0</v>
      </c>
      <c r="F113" s="24">
        <f>F115+F116+F117</f>
        <v>0</v>
      </c>
      <c r="G113" s="24">
        <f>G115+G116+G117</f>
        <v>0</v>
      </c>
      <c r="H113" s="24">
        <f>H115+H116+H117</f>
        <v>0</v>
      </c>
      <c r="I113" s="62">
        <f t="shared" si="6"/>
        <v>0</v>
      </c>
      <c r="J113" s="63">
        <f t="shared" si="7"/>
        <v>0</v>
      </c>
    </row>
    <row r="114" spans="1:10" s="49" customFormat="1" ht="9.75">
      <c r="A114" s="39" t="s">
        <v>13</v>
      </c>
      <c r="B114" s="18"/>
      <c r="C114" s="15"/>
      <c r="D114" s="25"/>
      <c r="E114" s="25"/>
      <c r="F114" s="25"/>
      <c r="G114" s="25"/>
      <c r="H114" s="25"/>
      <c r="I114" s="25"/>
      <c r="J114" s="27"/>
    </row>
    <row r="115" spans="1:10" s="49" customFormat="1" ht="9.75">
      <c r="A115" s="40" t="s">
        <v>9</v>
      </c>
      <c r="B115" s="41" t="s">
        <v>181</v>
      </c>
      <c r="C115" s="35" t="s">
        <v>15</v>
      </c>
      <c r="D115" s="24"/>
      <c r="E115" s="24"/>
      <c r="F115" s="24"/>
      <c r="G115" s="24"/>
      <c r="H115" s="24"/>
      <c r="I115" s="24">
        <f>E115+F115+G115+H115</f>
        <v>0</v>
      </c>
      <c r="J115" s="27">
        <f>D115-I115</f>
        <v>0</v>
      </c>
    </row>
    <row r="116" spans="1:10" s="49" customFormat="1" ht="9.75">
      <c r="A116" s="79" t="s">
        <v>168</v>
      </c>
      <c r="B116" s="81" t="s">
        <v>183</v>
      </c>
      <c r="C116" s="34" t="s">
        <v>85</v>
      </c>
      <c r="D116" s="23"/>
      <c r="E116" s="23">
        <v>0</v>
      </c>
      <c r="F116" s="23">
        <v>0</v>
      </c>
      <c r="G116" s="23">
        <v>0</v>
      </c>
      <c r="H116" s="23">
        <v>0</v>
      </c>
      <c r="I116" s="23">
        <f>E116+F116+G116+H116</f>
        <v>0</v>
      </c>
      <c r="J116" s="63">
        <f>D116-I116</f>
        <v>0</v>
      </c>
    </row>
    <row r="117" spans="1:10" s="49" customFormat="1" ht="9.75">
      <c r="A117" s="79" t="s">
        <v>209</v>
      </c>
      <c r="B117" s="97" t="s">
        <v>249</v>
      </c>
      <c r="C117" s="61" t="s">
        <v>0</v>
      </c>
      <c r="D117" s="62"/>
      <c r="E117" s="62">
        <v>0</v>
      </c>
      <c r="F117" s="62">
        <v>0</v>
      </c>
      <c r="G117" s="62">
        <v>0</v>
      </c>
      <c r="H117" s="62">
        <v>0</v>
      </c>
      <c r="I117" s="23">
        <f>E117+F117+G117+H117</f>
        <v>0</v>
      </c>
      <c r="J117" s="63">
        <f>D117-I117</f>
        <v>0</v>
      </c>
    </row>
    <row r="118" spans="1:10" s="49" customFormat="1" ht="11.25">
      <c r="A118" s="65" t="s">
        <v>151</v>
      </c>
      <c r="B118" s="18" t="s">
        <v>261</v>
      </c>
      <c r="C118" s="15" t="s">
        <v>1</v>
      </c>
      <c r="D118" s="25">
        <v>0</v>
      </c>
      <c r="E118" s="25">
        <f>E119+E120</f>
        <v>0</v>
      </c>
      <c r="F118" s="25">
        <f>F119+F120</f>
        <v>0</v>
      </c>
      <c r="G118" s="25">
        <f>G119+G120</f>
        <v>0</v>
      </c>
      <c r="H118" s="124">
        <f>H119+H120</f>
        <v>0</v>
      </c>
      <c r="I118" s="62">
        <f>I119+I120</f>
        <v>0</v>
      </c>
      <c r="J118" s="63">
        <f>D118-I118</f>
        <v>0</v>
      </c>
    </row>
    <row r="119" spans="1:10" s="49" customFormat="1" ht="9.75">
      <c r="A119" s="79" t="s">
        <v>133</v>
      </c>
      <c r="B119" s="80" t="s">
        <v>178</v>
      </c>
      <c r="C119" s="61" t="s">
        <v>238</v>
      </c>
      <c r="D119" s="62"/>
      <c r="E119" s="62">
        <v>-1059269.4</v>
      </c>
      <c r="F119" s="62">
        <v>0</v>
      </c>
      <c r="G119" s="62">
        <v>0</v>
      </c>
      <c r="H119" s="62"/>
      <c r="I119" s="23">
        <f>E119+F119+G119+H119</f>
        <v>-1059269.4</v>
      </c>
      <c r="J119" s="63" t="s">
        <v>1</v>
      </c>
    </row>
    <row r="120" spans="1:10" s="49" customFormat="1" ht="9.75">
      <c r="A120" s="79" t="s">
        <v>187</v>
      </c>
      <c r="B120" s="80" t="s">
        <v>85</v>
      </c>
      <c r="C120" s="61" t="s">
        <v>163</v>
      </c>
      <c r="D120" s="62"/>
      <c r="E120" s="62">
        <v>1059269.4</v>
      </c>
      <c r="F120" s="62">
        <v>0</v>
      </c>
      <c r="G120" s="62">
        <v>0</v>
      </c>
      <c r="H120" s="128"/>
      <c r="I120" s="62">
        <f>E120+F120+G120+H120</f>
        <v>1059269.4</v>
      </c>
      <c r="J120" s="129" t="s">
        <v>1</v>
      </c>
    </row>
    <row r="121" spans="1:10" s="49" customFormat="1" ht="22.5">
      <c r="A121" s="70" t="s">
        <v>50</v>
      </c>
      <c r="B121" s="41" t="s">
        <v>8</v>
      </c>
      <c r="C121" s="35" t="s">
        <v>1</v>
      </c>
      <c r="D121" s="24">
        <f aca="true" t="shared" si="8" ref="D121:I121">D123+D124</f>
        <v>0</v>
      </c>
      <c r="E121" s="24">
        <f t="shared" si="8"/>
        <v>0</v>
      </c>
      <c r="F121" s="24">
        <f t="shared" si="8"/>
        <v>0</v>
      </c>
      <c r="G121" s="24">
        <f t="shared" si="8"/>
        <v>0</v>
      </c>
      <c r="H121" s="24">
        <f t="shared" si="8"/>
        <v>0</v>
      </c>
      <c r="I121" s="115">
        <f t="shared" si="8"/>
        <v>0</v>
      </c>
      <c r="J121" s="63">
        <f>D121-I121</f>
        <v>0</v>
      </c>
    </row>
    <row r="122" spans="1:10" s="49" customFormat="1" ht="9.75">
      <c r="A122" s="39" t="s">
        <v>173</v>
      </c>
      <c r="B122" s="18"/>
      <c r="C122" s="15"/>
      <c r="D122" s="25"/>
      <c r="E122" s="25"/>
      <c r="F122" s="25"/>
      <c r="G122" s="25"/>
      <c r="H122" s="25"/>
      <c r="I122" s="25"/>
      <c r="J122" s="27"/>
    </row>
    <row r="123" spans="1:10" s="49" customFormat="1" ht="9.75">
      <c r="A123" s="40" t="s">
        <v>172</v>
      </c>
      <c r="B123" s="18" t="s">
        <v>211</v>
      </c>
      <c r="C123" s="15" t="s">
        <v>238</v>
      </c>
      <c r="D123" s="25"/>
      <c r="E123" s="25">
        <v>0</v>
      </c>
      <c r="F123" s="25">
        <v>0</v>
      </c>
      <c r="G123" s="25">
        <v>0</v>
      </c>
      <c r="H123" s="25"/>
      <c r="I123" s="25">
        <f>E123+F123+G123+H123</f>
        <v>0</v>
      </c>
      <c r="J123" s="27" t="s">
        <v>1</v>
      </c>
    </row>
    <row r="124" spans="1:10" s="49" customFormat="1" ht="10.5" thickBot="1">
      <c r="A124" s="79" t="s">
        <v>80</v>
      </c>
      <c r="B124" s="98" t="s">
        <v>137</v>
      </c>
      <c r="C124" s="36" t="s">
        <v>163</v>
      </c>
      <c r="D124" s="21"/>
      <c r="E124" s="21">
        <v>0</v>
      </c>
      <c r="F124" s="21">
        <v>0</v>
      </c>
      <c r="G124" s="21">
        <v>0</v>
      </c>
      <c r="H124" s="116"/>
      <c r="I124" s="21">
        <f>E124+F124+G124+H124</f>
        <v>0</v>
      </c>
      <c r="J124" s="125" t="s">
        <v>1</v>
      </c>
    </row>
    <row r="125" spans="1:10" s="49" customFormat="1" ht="13.5">
      <c r="A125" s="54"/>
      <c r="B125" s="54"/>
      <c r="C125" s="28"/>
      <c r="D125" s="106"/>
      <c r="E125" s="55"/>
      <c r="F125" s="55"/>
      <c r="G125" s="55"/>
      <c r="H125" s="55"/>
      <c r="I125" s="55"/>
      <c r="J125" s="57" t="s">
        <v>268</v>
      </c>
    </row>
    <row r="126" spans="1:10" s="49" customFormat="1" ht="9.75">
      <c r="A126" s="9"/>
      <c r="B126" s="10" t="s">
        <v>57</v>
      </c>
      <c r="C126" s="10" t="s">
        <v>57</v>
      </c>
      <c r="D126" s="10" t="s">
        <v>105</v>
      </c>
      <c r="E126" s="51" t="s">
        <v>118</v>
      </c>
      <c r="F126" s="52"/>
      <c r="G126" s="52"/>
      <c r="H126" s="52"/>
      <c r="I126" s="53"/>
      <c r="J126" s="11" t="s">
        <v>180</v>
      </c>
    </row>
    <row r="127" spans="1:10" s="49" customFormat="1" ht="9.75">
      <c r="A127" s="9" t="s">
        <v>171</v>
      </c>
      <c r="B127" s="10" t="s">
        <v>203</v>
      </c>
      <c r="C127" s="10" t="s">
        <v>229</v>
      </c>
      <c r="D127" s="10" t="s">
        <v>49</v>
      </c>
      <c r="E127" s="16" t="s">
        <v>193</v>
      </c>
      <c r="F127" s="16" t="s">
        <v>51</v>
      </c>
      <c r="G127" s="16" t="s">
        <v>28</v>
      </c>
      <c r="H127" s="16" t="s">
        <v>252</v>
      </c>
      <c r="I127" s="16" t="s">
        <v>76</v>
      </c>
      <c r="J127" s="11" t="s">
        <v>49</v>
      </c>
    </row>
    <row r="128" spans="1:10" s="49" customFormat="1" ht="9.75">
      <c r="A128" s="9"/>
      <c r="B128" s="10" t="s">
        <v>34</v>
      </c>
      <c r="C128" s="10" t="s">
        <v>244</v>
      </c>
      <c r="D128" s="10" t="s">
        <v>262</v>
      </c>
      <c r="E128" s="48" t="s">
        <v>102</v>
      </c>
      <c r="F128" s="48" t="s">
        <v>102</v>
      </c>
      <c r="G128" s="48" t="s">
        <v>158</v>
      </c>
      <c r="H128" s="48" t="s">
        <v>210</v>
      </c>
      <c r="I128" s="48"/>
      <c r="J128" s="11" t="s">
        <v>262</v>
      </c>
    </row>
    <row r="129" spans="1:10" s="49" customFormat="1" ht="10.5" thickBot="1">
      <c r="A129" s="99" t="s">
        <v>267</v>
      </c>
      <c r="B129" s="100">
        <v>2</v>
      </c>
      <c r="C129" s="47" t="s">
        <v>61</v>
      </c>
      <c r="D129" s="123" t="s">
        <v>5</v>
      </c>
      <c r="E129" s="47" t="s">
        <v>206</v>
      </c>
      <c r="F129" s="68" t="s">
        <v>134</v>
      </c>
      <c r="G129" s="68" t="s">
        <v>65</v>
      </c>
      <c r="H129" s="47" t="s">
        <v>4</v>
      </c>
      <c r="I129" s="47" t="s">
        <v>205</v>
      </c>
      <c r="J129" s="34" t="s">
        <v>84</v>
      </c>
    </row>
    <row r="130" spans="1:10" s="49" customFormat="1" ht="11.25">
      <c r="A130" s="70" t="s">
        <v>98</v>
      </c>
      <c r="B130" s="41" t="s">
        <v>0</v>
      </c>
      <c r="C130" s="35" t="s">
        <v>1</v>
      </c>
      <c r="D130" s="119">
        <f aca="true" t="shared" si="9" ref="D130:I130">D132+D133</f>
        <v>0</v>
      </c>
      <c r="E130" s="119">
        <f t="shared" si="9"/>
        <v>0</v>
      </c>
      <c r="F130" s="119">
        <f t="shared" si="9"/>
        <v>0</v>
      </c>
      <c r="G130" s="119">
        <f t="shared" si="9"/>
        <v>0</v>
      </c>
      <c r="H130" s="119">
        <f t="shared" si="9"/>
        <v>0</v>
      </c>
      <c r="I130" s="127">
        <f t="shared" si="9"/>
        <v>0</v>
      </c>
      <c r="J130" s="120">
        <f>D130-I130</f>
        <v>0</v>
      </c>
    </row>
    <row r="131" spans="1:10" s="49" customFormat="1" ht="9.75">
      <c r="A131" s="39" t="s">
        <v>173</v>
      </c>
      <c r="B131" s="18"/>
      <c r="C131" s="15"/>
      <c r="D131" s="25"/>
      <c r="E131" s="25"/>
      <c r="F131" s="25"/>
      <c r="G131" s="25"/>
      <c r="H131" s="25"/>
      <c r="I131" s="25"/>
      <c r="J131" s="27"/>
    </row>
    <row r="132" spans="1:10" s="49" customFormat="1" ht="20.25">
      <c r="A132" s="40" t="s">
        <v>146</v>
      </c>
      <c r="B132" s="18" t="s">
        <v>207</v>
      </c>
      <c r="C132" s="15"/>
      <c r="D132" s="25"/>
      <c r="E132" s="25">
        <v>0</v>
      </c>
      <c r="F132" s="25">
        <v>0</v>
      </c>
      <c r="G132" s="25"/>
      <c r="H132" s="25"/>
      <c r="I132" s="24">
        <f>E132+F132+G132+H132</f>
        <v>0</v>
      </c>
      <c r="J132" s="27">
        <f>D132-I132</f>
        <v>0</v>
      </c>
    </row>
    <row r="133" spans="1:10" s="49" customFormat="1" ht="20.25">
      <c r="A133" s="79" t="s">
        <v>125</v>
      </c>
      <c r="B133" s="80" t="s">
        <v>135</v>
      </c>
      <c r="C133" s="61"/>
      <c r="D133" s="23"/>
      <c r="E133" s="62">
        <v>0</v>
      </c>
      <c r="F133" s="62">
        <v>0</v>
      </c>
      <c r="G133" s="62"/>
      <c r="H133" s="62"/>
      <c r="I133" s="23">
        <f>E133+F133+G133+H133</f>
        <v>0</v>
      </c>
      <c r="J133" s="63">
        <f>D133-I133</f>
        <v>0</v>
      </c>
    </row>
    <row r="134" spans="1:10" s="49" customFormat="1" ht="22.5">
      <c r="A134" s="70" t="s">
        <v>176</v>
      </c>
      <c r="B134" s="41" t="s">
        <v>83</v>
      </c>
      <c r="C134" s="35" t="s">
        <v>1</v>
      </c>
      <c r="D134" s="62">
        <f aca="true" t="shared" si="10" ref="D134:I134">D136+D137</f>
        <v>0</v>
      </c>
      <c r="E134" s="62">
        <f t="shared" si="10"/>
        <v>0</v>
      </c>
      <c r="F134" s="62">
        <f t="shared" si="10"/>
        <v>0</v>
      </c>
      <c r="G134" s="62">
        <f t="shared" si="10"/>
        <v>0</v>
      </c>
      <c r="H134" s="62">
        <f t="shared" si="10"/>
        <v>0</v>
      </c>
      <c r="I134" s="128">
        <f t="shared" si="10"/>
        <v>0</v>
      </c>
      <c r="J134" s="63">
        <f>D134-I134</f>
        <v>0</v>
      </c>
    </row>
    <row r="135" spans="1:10" s="49" customFormat="1" ht="9.75">
      <c r="A135" s="39" t="s">
        <v>173</v>
      </c>
      <c r="B135" s="18"/>
      <c r="C135" s="15"/>
      <c r="D135" s="25"/>
      <c r="E135" s="25"/>
      <c r="F135" s="25"/>
      <c r="G135" s="25"/>
      <c r="H135" s="25"/>
      <c r="I135" s="25"/>
      <c r="J135" s="27"/>
    </row>
    <row r="136" spans="1:10" s="49" customFormat="1" ht="20.25">
      <c r="A136" s="40" t="s">
        <v>17</v>
      </c>
      <c r="B136" s="18" t="s">
        <v>152</v>
      </c>
      <c r="C136" s="15"/>
      <c r="D136" s="25"/>
      <c r="E136" s="25">
        <v>0</v>
      </c>
      <c r="F136" s="25">
        <v>0</v>
      </c>
      <c r="G136" s="25">
        <v>0</v>
      </c>
      <c r="H136" s="25"/>
      <c r="I136" s="25">
        <f>E136+F136+G136+H136</f>
        <v>0</v>
      </c>
      <c r="J136" s="27">
        <f>D136-I136</f>
        <v>0</v>
      </c>
    </row>
    <row r="137" spans="1:10" s="49" customFormat="1" ht="21" thickBot="1">
      <c r="A137" s="79" t="s">
        <v>67</v>
      </c>
      <c r="B137" s="98" t="s">
        <v>224</v>
      </c>
      <c r="C137" s="36"/>
      <c r="D137" s="21"/>
      <c r="E137" s="21">
        <v>0</v>
      </c>
      <c r="F137" s="21">
        <v>0</v>
      </c>
      <c r="G137" s="21">
        <v>0</v>
      </c>
      <c r="H137" s="21"/>
      <c r="I137" s="116">
        <f>E137+F137+G137+H137</f>
        <v>0</v>
      </c>
      <c r="J137" s="22">
        <f>D137-I137</f>
        <v>0</v>
      </c>
    </row>
    <row r="138" s="49" customFormat="1" ht="5.25" customHeight="1"/>
    <row r="139" s="49" customFormat="1" ht="9.75"/>
    <row r="140" spans="1:6" s="49" customFormat="1" ht="9.75">
      <c r="A140" s="49" t="s">
        <v>246</v>
      </c>
      <c r="B140" s="52" t="s">
        <v>274</v>
      </c>
      <c r="C140" s="52"/>
      <c r="D140" s="52"/>
      <c r="F140" s="49" t="s">
        <v>115</v>
      </c>
    </row>
    <row r="141" spans="1:6" s="49" customFormat="1" ht="9.75">
      <c r="A141" s="101" t="s">
        <v>157</v>
      </c>
      <c r="B141" s="102" t="s">
        <v>70</v>
      </c>
      <c r="C141" s="102"/>
      <c r="D141" s="102"/>
      <c r="F141" s="101" t="s">
        <v>240</v>
      </c>
    </row>
    <row r="142" spans="1:10" s="49" customFormat="1" ht="9.75">
      <c r="A142" s="101"/>
      <c r="B142" s="103"/>
      <c r="C142" s="103"/>
      <c r="D142" s="103"/>
      <c r="H142" s="101"/>
      <c r="I142" s="103"/>
      <c r="J142" s="103"/>
    </row>
    <row r="143" spans="1:4" s="49" customFormat="1" ht="9.75">
      <c r="A143" s="49" t="s">
        <v>113</v>
      </c>
      <c r="B143" s="52" t="s">
        <v>204</v>
      </c>
      <c r="C143" s="52"/>
      <c r="D143" s="52"/>
    </row>
    <row r="144" spans="1:4" s="49" customFormat="1" ht="9.75">
      <c r="A144" s="101" t="s">
        <v>197</v>
      </c>
      <c r="B144" s="102" t="s">
        <v>70</v>
      </c>
      <c r="C144" s="102"/>
      <c r="D144" s="102"/>
    </row>
    <row r="145" s="49" customFormat="1" ht="9.75">
      <c r="E145" s="104" t="s">
        <v>138</v>
      </c>
    </row>
    <row r="146" spans="7:10" s="49" customFormat="1" ht="9.75">
      <c r="G146" s="102" t="s">
        <v>248</v>
      </c>
      <c r="H146" s="102"/>
      <c r="I146" s="102"/>
      <c r="J146" s="102"/>
    </row>
    <row r="147" s="49" customFormat="1" ht="9.75"/>
    <row r="148" spans="5:6" s="49" customFormat="1" ht="11.25">
      <c r="E148" s="105" t="s">
        <v>227</v>
      </c>
      <c r="F148" s="49" t="s">
        <v>71</v>
      </c>
    </row>
    <row r="149" s="49" customFormat="1" ht="9.75">
      <c r="E149" s="101" t="s">
        <v>88</v>
      </c>
    </row>
    <row r="150" s="49" customFormat="1" ht="9.75"/>
    <row r="151" spans="1:7" s="49" customFormat="1" ht="9.75">
      <c r="A151" s="49" t="s">
        <v>259</v>
      </c>
      <c r="D151" s="52" t="s">
        <v>2</v>
      </c>
      <c r="E151" s="52"/>
      <c r="G151" s="11" t="s">
        <v>2</v>
      </c>
    </row>
    <row r="152" spans="1:7" s="49" customFormat="1" ht="9.75">
      <c r="A152" s="101" t="s">
        <v>264</v>
      </c>
      <c r="D152" s="102" t="s">
        <v>70</v>
      </c>
      <c r="E152" s="102"/>
      <c r="G152" s="114" t="s">
        <v>186</v>
      </c>
    </row>
    <row r="153" s="49" customFormat="1" ht="9.75"/>
    <row r="154" s="49" customFormat="1" ht="9.75">
      <c r="A154" s="49" t="s">
        <v>273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 r:id="rId1"/>
  <rowBreaks count="4" manualBreakCount="4">
    <brk id="42" max="255" man="1"/>
    <brk id="70" max="255" man="1"/>
    <brk id="9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2014-01-23T08:02:08Z</cp:lastPrinted>
  <dcterms:created xsi:type="dcterms:W3CDTF">2014-01-23T07:57:35Z</dcterms:created>
  <dcterms:modified xsi:type="dcterms:W3CDTF">2014-02-28T07:17:16Z</dcterms:modified>
  <cp:category/>
  <cp:version/>
  <cp:contentType/>
  <cp:contentStatus/>
</cp:coreProperties>
</file>